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codeName="ThisWorkbook" defaultThemeVersion="124226"/>
  <mc:AlternateContent xmlns:mc="http://schemas.openxmlformats.org/markup-compatibility/2006">
    <mc:Choice Requires="x15">
      <x15ac:absPath xmlns:x15ac="http://schemas.microsoft.com/office/spreadsheetml/2010/11/ac" url="https://msoit-my.sharepoint.com/personal/secampbell_morneaushepell_com/Documents/Desktop/"/>
    </mc:Choice>
  </mc:AlternateContent>
  <xr:revisionPtr revIDLastSave="0" documentId="8_{F3138FC6-0F28-4637-BF4D-ECCFC96CE61D}" xr6:coauthVersionLast="47" xr6:coauthVersionMax="47" xr10:uidLastSave="{00000000-0000-0000-0000-000000000000}"/>
  <bookViews>
    <workbookView xWindow="-110" yWindow="-110" windowWidth="19420" windowHeight="10420" firstSheet="8" activeTab="4" xr2:uid="{1A4AC0F6-392D-409B-9B40-047907D89580}"/>
  </bookViews>
  <sheets>
    <sheet name="Cover Page" sheetId="217" r:id="rId1"/>
    <sheet name="ToC" sheetId="224" r:id="rId2"/>
    <sheet name="Form-Assets General" sheetId="55" r:id="rId3"/>
    <sheet name="Form-Liabilities &amp; Eq General" sheetId="144" r:id="rId4"/>
    <sheet name="Form-Statement of P&amp;L General" sheetId="185" r:id="rId5"/>
    <sheet name="Notes to The Financial Stat." sheetId="227" r:id="rId6"/>
    <sheet name="Summary of Investments" sheetId="190" r:id="rId7"/>
    <sheet name="Receivable From Payable To" sheetId="93" r:id="rId8"/>
    <sheet name="Reinsurance Cont Held Summary" sheetId="104" r:id="rId9"/>
    <sheet name="General Statement of Equity" sheetId="211" r:id="rId10"/>
    <sheet name="Insurance and Reinsurance" sheetId="225" r:id="rId11"/>
    <sheet name="Insurance Service Result" sheetId="186" r:id="rId12"/>
    <sheet name="Investment Return" sheetId="203" r:id="rId13"/>
    <sheet name="Ins Serv &amp; Other Operating exp" sheetId="169" r:id="rId14"/>
    <sheet name="General Premium Tax Report Form" sheetId="214" r:id="rId15"/>
    <sheet name="Other Information" sheetId="189" r:id="rId16"/>
    <sheet name="EWT Ratios" sheetId="223" r:id="rId17"/>
    <sheet name="Error Validation Page" sheetId="221" r:id="rId18"/>
    <sheet name="__nAxPro_Settings__" sheetId="208" state="veryHidden" r:id="rId19"/>
  </sheets>
  <externalReferences>
    <externalReference r:id="rId20"/>
    <externalReference r:id="rId21"/>
    <externalReference r:id="rId22"/>
  </externalReferences>
  <definedNames>
    <definedName name="__nAxPro_column__" localSheetId="0" hidden="1">'Cover Page'!$XFD:$XFD</definedName>
    <definedName name="__nAxPro_column__" localSheetId="17" hidden="1">'Error Validation Page'!$XFD:$XFD</definedName>
    <definedName name="__nAxPro_column__" localSheetId="16" hidden="1">'EWT Ratios'!$XFD:$XFD</definedName>
    <definedName name="__nAxPro_column__" localSheetId="2" hidden="1">'Form-Assets General'!$XFD:$XFD</definedName>
    <definedName name="__nAxPro_column__" localSheetId="3" hidden="1">'Form-Liabilities &amp; Eq General'!$XFD:$XFD</definedName>
    <definedName name="__nAxPro_column__" localSheetId="4" hidden="1">'Form-Statement of P&amp;L General'!$XFD:$XFD</definedName>
    <definedName name="__nAxPro_column__" localSheetId="14" hidden="1">'General Premium Tax Report Form'!$XFD:$XFD</definedName>
    <definedName name="__nAxPro_column__" localSheetId="9" hidden="1">'General Statement of Equity'!$XFD:$XFD</definedName>
    <definedName name="__nAxPro_column__" localSheetId="13" hidden="1">'Ins Serv &amp; Other Operating exp'!$XFD:$XFD</definedName>
    <definedName name="__nAxPro_column__" localSheetId="10" hidden="1">'Insurance and Reinsurance'!$XFD:$XFD</definedName>
    <definedName name="__nAxPro_column__" localSheetId="11" hidden="1">'Insurance Service Result'!$XFD:$XFD</definedName>
    <definedName name="__nAxPro_column__" localSheetId="12" hidden="1">'Investment Return'!$XFD:$XFD</definedName>
    <definedName name="__nAxPro_column__" localSheetId="5" hidden="1">'Notes to The Financial Stat.'!$XFD:$XFD</definedName>
    <definedName name="__nAxPro_column__" localSheetId="15" hidden="1">'Other Information'!$XFD:$XFD</definedName>
    <definedName name="__nAxPro_column__" localSheetId="7" hidden="1">'Receivable From Payable To'!$XFD:$XFD</definedName>
    <definedName name="__nAxPro_column__" localSheetId="8" hidden="1">'Reinsurance Cont Held Summary'!$XFD:$XFD</definedName>
    <definedName name="__nAxPro_column__" localSheetId="6" hidden="1">'Summary of Investments'!$XFD:$XFD</definedName>
    <definedName name="__nAxPro_column__" localSheetId="1" hidden="1">ToC!$XFD:$XFD</definedName>
    <definedName name="__nAxPro_row__" localSheetId="0" hidden="1">'Cover Page'!$1048576:$1048576</definedName>
    <definedName name="__nAxPro_row__" localSheetId="17" hidden="1">'Error Validation Page'!$1048576:$1048576</definedName>
    <definedName name="__nAxPro_row__" localSheetId="16" hidden="1">'EWT Ratios'!$1048576:$1048576</definedName>
    <definedName name="__nAxPro_row__" localSheetId="2" hidden="1">'Form-Assets General'!$1048576:$1048576</definedName>
    <definedName name="__nAxPro_row__" localSheetId="3" hidden="1">'Form-Liabilities &amp; Eq General'!$1048576:$1048576</definedName>
    <definedName name="__nAxPro_row__" localSheetId="4" hidden="1">'Form-Statement of P&amp;L General'!$1048576:$1048576</definedName>
    <definedName name="__nAxPro_row__" localSheetId="14" hidden="1">'General Premium Tax Report Form'!#REF!</definedName>
    <definedName name="__nAxPro_row__" localSheetId="9" hidden="1">'General Statement of Equity'!#REF!</definedName>
    <definedName name="__nAxPro_row__" localSheetId="13" hidden="1">'Ins Serv &amp; Other Operating exp'!$1048576:$1048576</definedName>
    <definedName name="__nAxPro_row__" localSheetId="10" hidden="1">'Insurance and Reinsurance'!#REF!</definedName>
    <definedName name="__nAxPro_row__" localSheetId="11" hidden="1">'Insurance Service Result'!$1048576:$1048576</definedName>
    <definedName name="__nAxPro_row__" localSheetId="12" hidden="1">'Investment Return'!$1048576:$1048576</definedName>
    <definedName name="__nAxPro_row__" localSheetId="5" hidden="1">'Notes to The Financial Stat.'!$1048576:$1048576</definedName>
    <definedName name="__nAxPro_row__" localSheetId="15" hidden="1">'Other Information'!$1048576:$1048576</definedName>
    <definedName name="__nAxPro_row__" localSheetId="7" hidden="1">'Receivable From Payable To'!#REF!</definedName>
    <definedName name="__nAxPro_row__" localSheetId="8" hidden="1">'Reinsurance Cont Held Summary'!$1048576:$1048576</definedName>
    <definedName name="__nAxPro_row__" localSheetId="6" hidden="1">'Summary of Investments'!$1048576:$1048576</definedName>
    <definedName name="__nAxPro_row__" localSheetId="1" hidden="1">ToC!$1048576:$1048576</definedName>
    <definedName name="_Fil" localSheetId="10" hidden="1">#REF!</definedName>
    <definedName name="_Fil" localSheetId="5" hidden="1">#REF!</definedName>
    <definedName name="_Fil" localSheetId="1" hidden="1">#REF!</definedName>
    <definedName name="_Fil" hidden="1">#REF!</definedName>
    <definedName name="_Fill" localSheetId="16" hidden="1">#REF!</definedName>
    <definedName name="_Fill" localSheetId="3" hidden="1">#REF!</definedName>
    <definedName name="_Fill" localSheetId="10" hidden="1">#REF!</definedName>
    <definedName name="_Fill" localSheetId="11" hidden="1">#REF!</definedName>
    <definedName name="_Fill" localSheetId="12" hidden="1">#REF!</definedName>
    <definedName name="_Fill" localSheetId="5" hidden="1">#REF!</definedName>
    <definedName name="_Fill" localSheetId="15" hidden="1">#REF!</definedName>
    <definedName name="_Fill" localSheetId="8" hidden="1">#REF!</definedName>
    <definedName name="_Fill" localSheetId="1" hidden="1">#REF!</definedName>
    <definedName name="_Fill" hidden="1">#REF!</definedName>
    <definedName name="_Filll" localSheetId="10" hidden="1">#REF!</definedName>
    <definedName name="_Filll" localSheetId="5" hidden="1">#REF!</definedName>
    <definedName name="_Filll" localSheetId="1" hidden="1">#REF!</definedName>
    <definedName name="_Filll" hidden="1">#REF!</definedName>
    <definedName name="_Key1" localSheetId="16" hidden="1">#REF!</definedName>
    <definedName name="_Key1" localSheetId="3" hidden="1">#REF!</definedName>
    <definedName name="_Key1" localSheetId="10" hidden="1">#REF!</definedName>
    <definedName name="_Key1" localSheetId="11" hidden="1">#REF!</definedName>
    <definedName name="_Key1" localSheetId="12" hidden="1">#REF!</definedName>
    <definedName name="_Key1" localSheetId="5" hidden="1">#REF!</definedName>
    <definedName name="_Key1" localSheetId="15" hidden="1">#REF!</definedName>
    <definedName name="_Key1" localSheetId="7" hidden="1">#REF!</definedName>
    <definedName name="_Key1" localSheetId="8" hidden="1">#REF!</definedName>
    <definedName name="_Key1" localSheetId="1" hidden="1">#REF!</definedName>
    <definedName name="_Key1" hidden="1">#REF!</definedName>
    <definedName name="_key2" localSheetId="10" hidden="1">#REF!</definedName>
    <definedName name="_key2" localSheetId="5" hidden="1">#REF!</definedName>
    <definedName name="_key2" localSheetId="1" hidden="1">#REF!</definedName>
    <definedName name="_key2" hidden="1">#REF!</definedName>
    <definedName name="_keys" localSheetId="16" hidden="1">#REF!</definedName>
    <definedName name="_keys" localSheetId="3" hidden="1">#REF!</definedName>
    <definedName name="_keys" localSheetId="10" hidden="1">#REF!</definedName>
    <definedName name="_keys" localSheetId="11" hidden="1">#REF!</definedName>
    <definedName name="_keys" localSheetId="12" hidden="1">#REF!</definedName>
    <definedName name="_keys" localSheetId="5" hidden="1">#REF!</definedName>
    <definedName name="_keys" localSheetId="15" hidden="1">#REF!</definedName>
    <definedName name="_keys" localSheetId="1" hidden="1">#REF!</definedName>
    <definedName name="_keys" hidden="1">#REF!</definedName>
    <definedName name="_Order1" hidden="1">255</definedName>
    <definedName name="_Order2" hidden="1">0</definedName>
    <definedName name="_Parse_In" localSheetId="16" hidden="1">#REF!</definedName>
    <definedName name="_Parse_In" localSheetId="3" hidden="1">#REF!</definedName>
    <definedName name="_Parse_In" localSheetId="10" hidden="1">#REF!</definedName>
    <definedName name="_Parse_In" localSheetId="11" hidden="1">#REF!</definedName>
    <definedName name="_Parse_In" localSheetId="12" hidden="1">#REF!</definedName>
    <definedName name="_Parse_In" localSheetId="5" hidden="1">#REF!</definedName>
    <definedName name="_Parse_In" localSheetId="15" hidden="1">#REF!</definedName>
    <definedName name="_Parse_In" localSheetId="7" hidden="1">#REF!</definedName>
    <definedName name="_Parse_In" localSheetId="8" hidden="1">#REF!</definedName>
    <definedName name="_Parse_In" localSheetId="1" hidden="1">#REF!</definedName>
    <definedName name="_Parse_In" hidden="1">#REF!</definedName>
    <definedName name="_Parse_In2" localSheetId="10" hidden="1">#REF!</definedName>
    <definedName name="_Parse_In2" localSheetId="5" hidden="1">#REF!</definedName>
    <definedName name="_Parse_In2" localSheetId="1" hidden="1">#REF!</definedName>
    <definedName name="_Parse_In2" hidden="1">#REF!</definedName>
    <definedName name="_Sort" localSheetId="16" hidden="1">#REF!</definedName>
    <definedName name="_Sort" localSheetId="3" hidden="1">#REF!</definedName>
    <definedName name="_Sort" localSheetId="10" hidden="1">#REF!</definedName>
    <definedName name="_Sort" localSheetId="11" hidden="1">#REF!</definedName>
    <definedName name="_Sort" localSheetId="12" hidden="1">#REF!</definedName>
    <definedName name="_Sort" localSheetId="5" hidden="1">#REF!</definedName>
    <definedName name="_Sort" localSheetId="15" hidden="1">#REF!</definedName>
    <definedName name="_Sort" localSheetId="7" hidden="1">#REF!</definedName>
    <definedName name="_Sort" localSheetId="8" hidden="1">#REF!</definedName>
    <definedName name="_Sort" localSheetId="1" hidden="1">#REF!</definedName>
    <definedName name="_Sort" hidden="1">#REF!</definedName>
    <definedName name="_Sort2" localSheetId="10" hidden="1">#REF!</definedName>
    <definedName name="_Sort2" localSheetId="5" hidden="1">#REF!</definedName>
    <definedName name="_Sort2" localSheetId="1" hidden="1">#REF!</definedName>
    <definedName name="_Sort2" hidden="1">#REF!</definedName>
    <definedName name="aa" localSheetId="10">#REF!</definedName>
    <definedName name="aa" localSheetId="5">#REF!</definedName>
    <definedName name="aa" localSheetId="1">#REF!</definedName>
    <definedName name="aa">#REF!</definedName>
    <definedName name="anscount" hidden="1">1</definedName>
    <definedName name="del" localSheetId="16" hidden="1">#REF!</definedName>
    <definedName name="del" localSheetId="10" hidden="1">#REF!</definedName>
    <definedName name="del" localSheetId="5" hidden="1">#REF!</definedName>
    <definedName name="del" localSheetId="1" hidden="1">#REF!</definedName>
    <definedName name="del" hidden="1">#REF!</definedName>
    <definedName name="delet" localSheetId="16" hidden="1">#REF!</definedName>
    <definedName name="delet" localSheetId="10" hidden="1">#REF!</definedName>
    <definedName name="delet" localSheetId="5" hidden="1">#REF!</definedName>
    <definedName name="delet" localSheetId="1" hidden="1">#REF!</definedName>
    <definedName name="delet" hidden="1">#REF!</definedName>
    <definedName name="f" localSheetId="16" hidden="1">#REF!</definedName>
    <definedName name="f" localSheetId="3" hidden="1">#REF!</definedName>
    <definedName name="f" localSheetId="10" hidden="1">#REF!</definedName>
    <definedName name="f" localSheetId="11" hidden="1">#REF!</definedName>
    <definedName name="f" localSheetId="12" hidden="1">#REF!</definedName>
    <definedName name="f" localSheetId="5" hidden="1">#REF!</definedName>
    <definedName name="f" localSheetId="15" hidden="1">#REF!</definedName>
    <definedName name="f" localSheetId="8" hidden="1">#REF!</definedName>
    <definedName name="f" localSheetId="1" hidden="1">#REF!</definedName>
    <definedName name="f" hidden="1">#REF!</definedName>
    <definedName name="f_2" localSheetId="10" hidden="1">#REF!</definedName>
    <definedName name="f_2" localSheetId="5" hidden="1">#REF!</definedName>
    <definedName name="f_2" localSheetId="1" hidden="1">#REF!</definedName>
    <definedName name="f_2" hidden="1">#REF!</definedName>
    <definedName name="fffff" localSheetId="16" hidden="1">#REF!</definedName>
    <definedName name="fffff" localSheetId="3" hidden="1">#REF!</definedName>
    <definedName name="fffff" localSheetId="10" hidden="1">#REF!</definedName>
    <definedName name="fffff" localSheetId="11" hidden="1">#REF!</definedName>
    <definedName name="fffff" localSheetId="12" hidden="1">#REF!</definedName>
    <definedName name="fffff" localSheetId="5" hidden="1">#REF!</definedName>
    <definedName name="fffff" localSheetId="15" hidden="1">#REF!</definedName>
    <definedName name="fffff" localSheetId="8" hidden="1">#REF!</definedName>
    <definedName name="fffff" localSheetId="1" hidden="1">#REF!</definedName>
    <definedName name="fffff" hidden="1">#REF!</definedName>
    <definedName name="fffff2" localSheetId="10" hidden="1">#REF!</definedName>
    <definedName name="fffff2" localSheetId="5" hidden="1">#REF!</definedName>
    <definedName name="fffff2" localSheetId="1" hidden="1">#REF!</definedName>
    <definedName name="fffff2" hidden="1">#REF!</definedName>
    <definedName name="QAPY" localSheetId="10">#REF!,#REF!,#REF!,#REF!</definedName>
    <definedName name="QAPY" localSheetId="5">#REF!,#REF!,#REF!,#REF!</definedName>
    <definedName name="QAPY" localSheetId="1">#REF!,#REF!,#REF!,#REF!</definedName>
    <definedName name="QAPY">#REF!,#REF!,#REF!,#REF!</definedName>
    <definedName name="qualifying_assets_prior_year" localSheetId="10">#REF!,#REF!,#REF!,#REF!</definedName>
    <definedName name="qualifying_assets_prior_year" localSheetId="5">#REF!,#REF!,#REF!,#REF!</definedName>
    <definedName name="qualifying_assets_prior_year" localSheetId="1">#REF!,#REF!,#REF!,#REF!</definedName>
    <definedName name="qualifying_assets_prior_year">#REF!,#REF!,#REF!,#REF!</definedName>
    <definedName name="Quarterly" localSheetId="10">[1]Macrovar!$B$15</definedName>
    <definedName name="Quarterly" localSheetId="5">[1]Macrovar!$B$15</definedName>
    <definedName name="Quarterly">[2]Macrovar!$B$15</definedName>
  </definedNames>
  <calcPr calcId="191028"/>
  <customWorkbookViews>
    <customWorkbookView name="CGAGNON - Personal View" guid="{BD47D07B-2241-4631-8B49-2F51583989D1}" mergeInterval="0" personalView="1" maximized="1" windowWidth="1020" windowHeight="515" tabRatio="601" activeSheetId="29"/>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21" i="189" l="1"/>
  <c r="L20" i="189"/>
  <c r="L19" i="189"/>
  <c r="L18" i="189"/>
  <c r="L17" i="189"/>
  <c r="L16" i="189"/>
  <c r="L15" i="189"/>
  <c r="L14" i="189"/>
  <c r="L13" i="189"/>
  <c r="L12" i="189"/>
  <c r="L11" i="189"/>
  <c r="L10" i="189"/>
  <c r="I21" i="189"/>
  <c r="I10" i="189"/>
  <c r="I11" i="189"/>
  <c r="I12" i="189"/>
  <c r="I13" i="189"/>
  <c r="I14" i="189"/>
  <c r="I15" i="189"/>
  <c r="I16" i="189"/>
  <c r="I17" i="189"/>
  <c r="I18" i="189"/>
  <c r="I19" i="189"/>
  <c r="I20" i="189"/>
  <c r="K21" i="189"/>
  <c r="J21" i="189"/>
  <c r="H21" i="189"/>
  <c r="G21" i="189"/>
  <c r="N19" i="186"/>
  <c r="N18" i="186"/>
  <c r="N17" i="186"/>
  <c r="N16" i="186"/>
  <c r="N15" i="186"/>
  <c r="N14" i="186"/>
  <c r="N13" i="186"/>
  <c r="N12" i="186"/>
  <c r="N11" i="186"/>
  <c r="N10" i="186"/>
  <c r="N9" i="186"/>
  <c r="I20" i="186"/>
  <c r="H20" i="186"/>
  <c r="D34" i="223" l="1"/>
  <c r="C34" i="223"/>
  <c r="C32" i="223"/>
  <c r="C31" i="223"/>
  <c r="C24" i="223"/>
  <c r="D21" i="223"/>
  <c r="C21" i="223"/>
  <c r="D20" i="223" l="1"/>
  <c r="C20" i="223"/>
  <c r="D3" i="227" l="1"/>
  <c r="C3" i="227"/>
  <c r="A3" i="227"/>
  <c r="A1" i="227"/>
  <c r="D17" i="223" l="1"/>
  <c r="D16" i="223"/>
  <c r="D15" i="223"/>
  <c r="D37" i="223"/>
  <c r="D35" i="223"/>
  <c r="D29" i="223"/>
  <c r="D28" i="223"/>
  <c r="D26" i="223"/>
  <c r="D19" i="223"/>
  <c r="D14" i="223"/>
  <c r="D13" i="223"/>
  <c r="D3" i="224"/>
  <c r="C3" i="224"/>
  <c r="A3" i="224"/>
  <c r="A1" i="224"/>
  <c r="D3" i="221"/>
  <c r="C3" i="221"/>
  <c r="A3" i="221"/>
  <c r="A1" i="221"/>
  <c r="D3" i="223"/>
  <c r="C3" i="223"/>
  <c r="A3" i="223"/>
  <c r="A1" i="223"/>
  <c r="D3" i="189"/>
  <c r="C3" i="189"/>
  <c r="A3" i="189"/>
  <c r="A1" i="189"/>
  <c r="D3" i="214"/>
  <c r="C3" i="214"/>
  <c r="A3" i="214"/>
  <c r="A1" i="214"/>
  <c r="D3" i="169"/>
  <c r="C3" i="169"/>
  <c r="A3" i="169"/>
  <c r="A1" i="169"/>
  <c r="D3" i="203"/>
  <c r="C3" i="203"/>
  <c r="A3" i="203"/>
  <c r="A1" i="203"/>
  <c r="D3" i="186"/>
  <c r="C3" i="186"/>
  <c r="A3" i="186"/>
  <c r="A1" i="186"/>
  <c r="D3" i="225"/>
  <c r="C3" i="225"/>
  <c r="A3" i="225"/>
  <c r="A1" i="225"/>
  <c r="D3" i="211"/>
  <c r="C3" i="211"/>
  <c r="A3" i="211"/>
  <c r="A1" i="211"/>
  <c r="D3" i="104"/>
  <c r="C3" i="104"/>
  <c r="A3" i="104"/>
  <c r="A1" i="104"/>
  <c r="D3" i="93"/>
  <c r="C3" i="93"/>
  <c r="A3" i="93"/>
  <c r="A1" i="93"/>
  <c r="D3" i="190"/>
  <c r="C3" i="190"/>
  <c r="A3" i="190"/>
  <c r="A1" i="190"/>
  <c r="D3" i="185"/>
  <c r="C3" i="185"/>
  <c r="A3" i="185"/>
  <c r="A1" i="185"/>
  <c r="D3" i="144"/>
  <c r="C3" i="144"/>
  <c r="A3" i="144"/>
  <c r="A1" i="144"/>
  <c r="A3" i="55"/>
  <c r="A1" i="55"/>
  <c r="D3" i="55"/>
  <c r="C3" i="55"/>
  <c r="C26" i="221" l="1"/>
  <c r="D44" i="169" l="1"/>
  <c r="C44" i="169"/>
  <c r="C18" i="223" l="1"/>
  <c r="F21" i="189"/>
  <c r="E21" i="189"/>
  <c r="D21" i="189"/>
  <c r="C21" i="189"/>
  <c r="E9" i="214"/>
  <c r="D23" i="203"/>
  <c r="C23" i="203"/>
  <c r="D18" i="203"/>
  <c r="C18" i="203"/>
  <c r="D12" i="203"/>
  <c r="C12" i="203"/>
  <c r="Q20" i="186"/>
  <c r="P20" i="186"/>
  <c r="O20" i="186"/>
  <c r="R20" i="186" s="1"/>
  <c r="R19" i="186"/>
  <c r="R18" i="186"/>
  <c r="R17" i="186"/>
  <c r="R16" i="186"/>
  <c r="R15" i="186"/>
  <c r="R14" i="186"/>
  <c r="R13" i="186"/>
  <c r="R12" i="186"/>
  <c r="R11" i="186"/>
  <c r="R10" i="186"/>
  <c r="R9" i="186"/>
  <c r="M20" i="186"/>
  <c r="L20" i="186"/>
  <c r="K20" i="186"/>
  <c r="J20" i="186"/>
  <c r="N20" i="186" s="1"/>
  <c r="F20" i="186"/>
  <c r="E20" i="186"/>
  <c r="G20" i="186" s="1"/>
  <c r="D20" i="186"/>
  <c r="G19" i="186"/>
  <c r="G18" i="186"/>
  <c r="G17" i="186"/>
  <c r="G16" i="186"/>
  <c r="G15" i="186"/>
  <c r="G14" i="186"/>
  <c r="G13" i="186"/>
  <c r="G12" i="186"/>
  <c r="G11" i="186"/>
  <c r="G10" i="186"/>
  <c r="G9" i="186"/>
  <c r="S9" i="186" s="1"/>
  <c r="D26" i="185"/>
  <c r="C26" i="185"/>
  <c r="D32" i="144"/>
  <c r="E32" i="144"/>
  <c r="S15" i="186" l="1"/>
  <c r="S10" i="186"/>
  <c r="S18" i="186"/>
  <c r="C31" i="203"/>
  <c r="C33" i="203" s="1"/>
  <c r="S16" i="186"/>
  <c r="S12" i="186"/>
  <c r="S19" i="186"/>
  <c r="S14" i="186"/>
  <c r="S11" i="186"/>
  <c r="S13" i="186"/>
  <c r="S17" i="186"/>
  <c r="S20" i="186"/>
  <c r="C53" i="221" l="1"/>
  <c r="C51" i="221"/>
  <c r="C24" i="221"/>
  <c r="J19" i="225" l="1"/>
  <c r="I19" i="225"/>
  <c r="H19" i="225"/>
  <c r="G19" i="225"/>
  <c r="F19" i="225"/>
  <c r="E19" i="225"/>
  <c r="D19" i="225"/>
  <c r="C19" i="225"/>
  <c r="J13" i="225"/>
  <c r="J20" i="225" s="1"/>
  <c r="I13" i="225"/>
  <c r="I20" i="225" s="1"/>
  <c r="H13" i="225"/>
  <c r="G13" i="225"/>
  <c r="F13" i="225"/>
  <c r="E13" i="225"/>
  <c r="E20" i="225" s="1"/>
  <c r="C42" i="221" s="1"/>
  <c r="D13" i="225"/>
  <c r="C13" i="225"/>
  <c r="C20" i="225" s="1"/>
  <c r="C38" i="221" s="1"/>
  <c r="H20" i="225" l="1"/>
  <c r="F20" i="225"/>
  <c r="C44" i="221" s="1"/>
  <c r="G20" i="225"/>
  <c r="D20" i="225"/>
  <c r="D37" i="169"/>
  <c r="D40" i="169" s="1"/>
  <c r="D48" i="169" s="1"/>
  <c r="C37" i="169"/>
  <c r="C40" i="169" s="1"/>
  <c r="D31" i="203"/>
  <c r="D33" i="203" s="1"/>
  <c r="G21" i="190"/>
  <c r="G20" i="190"/>
  <c r="G19" i="190"/>
  <c r="G18" i="190"/>
  <c r="G17" i="190"/>
  <c r="G16" i="190"/>
  <c r="G15" i="190"/>
  <c r="G14" i="190"/>
  <c r="G13" i="190"/>
  <c r="G12" i="190"/>
  <c r="G11" i="190"/>
  <c r="G10" i="190"/>
  <c r="G9" i="190"/>
  <c r="J22" i="190"/>
  <c r="I22" i="190"/>
  <c r="H22" i="190"/>
  <c r="F22" i="190"/>
  <c r="E22" i="190"/>
  <c r="D22" i="190"/>
  <c r="C22" i="190"/>
  <c r="D30" i="185"/>
  <c r="D18" i="185"/>
  <c r="D22" i="185" s="1"/>
  <c r="D11" i="185"/>
  <c r="D14" i="185" s="1"/>
  <c r="D27" i="185" s="1"/>
  <c r="D31" i="185" s="1"/>
  <c r="D33" i="185" s="1"/>
  <c r="C30" i="185"/>
  <c r="C18" i="185"/>
  <c r="C60" i="221" s="1"/>
  <c r="E40" i="144"/>
  <c r="E23" i="144"/>
  <c r="E33" i="144" s="1"/>
  <c r="D40" i="144"/>
  <c r="D23" i="144"/>
  <c r="D33" i="144" s="1"/>
  <c r="B6" i="223" a="1"/>
  <c r="B6" i="223" s="1"/>
  <c r="D10" i="223" s="1"/>
  <c r="C10" i="223" l="1"/>
  <c r="C30" i="223" s="1"/>
  <c r="C19" i="223"/>
  <c r="C36" i="223"/>
  <c r="C48" i="169"/>
  <c r="C65" i="221"/>
  <c r="G22" i="190"/>
  <c r="C19" i="221" s="1"/>
  <c r="C22" i="185"/>
  <c r="C40" i="221"/>
  <c r="C17" i="223"/>
  <c r="C16" i="223"/>
  <c r="C15" i="223"/>
  <c r="D41" i="144"/>
  <c r="E41" i="144"/>
  <c r="C28" i="223"/>
  <c r="C29" i="223"/>
  <c r="C12" i="223"/>
  <c r="C11" i="185" l="1"/>
  <c r="D28" i="55"/>
  <c r="C14" i="221" s="1"/>
  <c r="C28" i="55"/>
  <c r="C12" i="221" s="1"/>
  <c r="C49" i="221" l="1"/>
  <c r="C14" i="185"/>
  <c r="C37" i="223"/>
  <c r="C14" i="223"/>
  <c r="C13" i="223"/>
  <c r="F15" i="211"/>
  <c r="E15" i="211"/>
  <c r="H24" i="211"/>
  <c r="H23" i="211"/>
  <c r="H22" i="211"/>
  <c r="H21" i="211"/>
  <c r="H20" i="211"/>
  <c r="G15" i="211"/>
  <c r="D15" i="211"/>
  <c r="C15" i="211"/>
  <c r="B15" i="211"/>
  <c r="H14" i="211"/>
  <c r="H13" i="211"/>
  <c r="H12" i="211"/>
  <c r="H11" i="211"/>
  <c r="H10" i="211"/>
  <c r="H9" i="211"/>
  <c r="H8" i="211"/>
  <c r="C27" i="185" l="1"/>
  <c r="C55" i="221"/>
  <c r="C26" i="223"/>
  <c r="I9" i="211"/>
  <c r="H15" i="211"/>
  <c r="C35" i="223" l="1"/>
  <c r="C31" i="185"/>
  <c r="I15" i="211"/>
  <c r="C33" i="221"/>
  <c r="D18" i="217"/>
  <c r="F30" i="214"/>
  <c r="F29" i="214"/>
  <c r="F28" i="214"/>
  <c r="F27" i="214"/>
  <c r="F21" i="214"/>
  <c r="F20" i="214"/>
  <c r="F19" i="214"/>
  <c r="F18" i="214"/>
  <c r="F17" i="214"/>
  <c r="F16" i="214"/>
  <c r="F15" i="214"/>
  <c r="F14" i="214"/>
  <c r="F13" i="214"/>
  <c r="E12" i="214"/>
  <c r="F12" i="214" s="1"/>
  <c r="D12" i="214"/>
  <c r="C12" i="214"/>
  <c r="B12" i="214"/>
  <c r="F11" i="214"/>
  <c r="F10" i="214"/>
  <c r="F9" i="214"/>
  <c r="D9" i="214"/>
  <c r="C9" i="214"/>
  <c r="B9" i="214"/>
  <c r="C22" i="214" l="1"/>
  <c r="D22" i="214"/>
  <c r="C33" i="185"/>
  <c r="C31" i="221"/>
  <c r="C25" i="223"/>
  <c r="C23" i="223"/>
  <c r="F22" i="214"/>
  <c r="C70" i="221" s="1"/>
  <c r="B22" i="214"/>
  <c r="E22" i="2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<sst xmlns="http://schemas.openxmlformats.org/spreadsheetml/2006/main" count="527" uniqueCount="429">
  <si>
    <r>
      <t xml:space="preserve">CONFIDENTIAL 
</t>
    </r>
    <r>
      <rPr>
        <b/>
        <sz val="9"/>
        <color indexed="8"/>
        <rFont val="Arial"/>
        <family val="2"/>
      </rPr>
      <t>Restricted Use Only (not for use by third parties)</t>
    </r>
  </si>
  <si>
    <t>QUARTERLY REPORTING SYSTEM</t>
  </si>
  <si>
    <t>FOR GENERAL INSURERS &amp; BRANCHES</t>
  </si>
  <si>
    <r>
      <t>VERSION 1.0 (</t>
    </r>
    <r>
      <rPr>
        <sz val="9"/>
        <color rgb="FFFF0000"/>
        <rFont val="Arial"/>
        <family val="2"/>
      </rPr>
      <t>updated May 17, 2023</t>
    </r>
    <r>
      <rPr>
        <sz val="9"/>
        <color theme="1"/>
        <rFont val="Arial"/>
        <family val="2"/>
      </rPr>
      <t>)</t>
    </r>
  </si>
  <si>
    <t>REPORTING COMPANY NAME</t>
  </si>
  <si>
    <t>FOR THE QUARTER ENDED</t>
  </si>
  <si>
    <t>Company Name</t>
  </si>
  <si>
    <t>March 31</t>
  </si>
  <si>
    <t>June 30</t>
  </si>
  <si>
    <t>September 30</t>
  </si>
  <si>
    <t>December 31</t>
  </si>
  <si>
    <t>BAHAMIAN GENERAL INSURANCE COMPANIES &amp; BRANCHES</t>
  </si>
  <si>
    <t>TABLE OF CONTENTS</t>
  </si>
  <si>
    <t>Financial Statements</t>
  </si>
  <si>
    <t>Assets</t>
  </si>
  <si>
    <t>Liabilities and Equity</t>
  </si>
  <si>
    <t>Statement of Profit or Loss</t>
  </si>
  <si>
    <t>Notes to The Financial Statements</t>
  </si>
  <si>
    <t>Assets and Liabilities</t>
  </si>
  <si>
    <t>Summary of Investments</t>
  </si>
  <si>
    <t>Receivable From Payable To</t>
  </si>
  <si>
    <t>Reinsurance Cont Held Summary</t>
  </si>
  <si>
    <t>Statement of Equity</t>
  </si>
  <si>
    <t>Insurance and Reinsurance</t>
  </si>
  <si>
    <t>Income and Expenses</t>
  </si>
  <si>
    <t>Insurance Service Result</t>
  </si>
  <si>
    <t>Investment Return</t>
  </si>
  <si>
    <t>Insurance Service and Other Operating Expenses</t>
  </si>
  <si>
    <t>General Premium Tax Report Form</t>
  </si>
  <si>
    <t>Analyses by Lines of Business, Territory and Currency</t>
  </si>
  <si>
    <t>Other Information</t>
  </si>
  <si>
    <t>EWT Ratios</t>
  </si>
  <si>
    <t>Error Validation Page</t>
  </si>
  <si>
    <r>
      <t>F</t>
    </r>
    <r>
      <rPr>
        <b/>
        <sz val="22"/>
        <rFont val="Arial"/>
        <family val="2"/>
      </rPr>
      <t>ORM</t>
    </r>
    <r>
      <rPr>
        <b/>
        <sz val="26"/>
        <rFont val="Arial"/>
        <family val="2"/>
      </rPr>
      <t>: Statement Of Financial Position - Assets</t>
    </r>
    <r>
      <rPr>
        <b/>
        <sz val="24"/>
        <rFont val="Arial"/>
        <family val="2"/>
      </rPr>
      <t xml:space="preserve"> - General Insurers</t>
    </r>
  </si>
  <si>
    <t>DESCRIPTION (B$)</t>
  </si>
  <si>
    <t>Year to date 
Current Year</t>
  </si>
  <si>
    <t xml:space="preserve">Year to date 
Prior Year </t>
  </si>
  <si>
    <t>ASSETS:</t>
  </si>
  <si>
    <t>Cash and Cash Equivalents</t>
  </si>
  <si>
    <t>Accrued Investment Income</t>
  </si>
  <si>
    <t>Current Tax Assets</t>
  </si>
  <si>
    <t>Assets Held for Sale</t>
  </si>
  <si>
    <t>Asset for Insurance Acquisition Cash Flows</t>
  </si>
  <si>
    <t>Investments</t>
  </si>
  <si>
    <t>Financial Instrument Derivative Assets</t>
  </si>
  <si>
    <t>Insurance Contract Assets</t>
  </si>
  <si>
    <t>Reinsurance Contract Held Assets</t>
  </si>
  <si>
    <t>Interests in Associates &amp; Joint Ventures</t>
  </si>
  <si>
    <t>Interests in Subsidiaries</t>
  </si>
  <si>
    <t>Investments in Related Party Pooled Funds</t>
  </si>
  <si>
    <t>Investment Properties</t>
  </si>
  <si>
    <t>Property and Equipment</t>
  </si>
  <si>
    <t>Intangible Assets</t>
  </si>
  <si>
    <t>Goodwill</t>
  </si>
  <si>
    <t>Defined Benefit Pension Plan</t>
  </si>
  <si>
    <t>Deferred Tax Assets</t>
  </si>
  <si>
    <t>Other Assets</t>
  </si>
  <si>
    <t>Total Assets (Sum of Rows 1 to 19)</t>
  </si>
  <si>
    <t>Form: Statement Of Financial Position - Liabilities And Equity - General Insurers</t>
  </si>
  <si>
    <t>LIABILITIES:</t>
  </si>
  <si>
    <r>
      <t xml:space="preserve">Provisions, </t>
    </r>
    <r>
      <rPr>
        <sz val="10"/>
        <rFont val="Arial"/>
        <family val="2"/>
      </rPr>
      <t>Accruals and Other Liabilities</t>
    </r>
  </si>
  <si>
    <t>Liabilities held for sale</t>
  </si>
  <si>
    <t>Current Tax Liabilities</t>
  </si>
  <si>
    <t>Encumbrances on Real Estate &amp; Mortgage Loans</t>
  </si>
  <si>
    <t>Financial Instrument Derivative Liabilities</t>
  </si>
  <si>
    <t xml:space="preserve">Insurance Contract Liabilities </t>
  </si>
  <si>
    <t xml:space="preserve">Reinsurance Contract Held Liabilities </t>
  </si>
  <si>
    <t>Investment Contract Liabilities</t>
  </si>
  <si>
    <t>Other Debt</t>
  </si>
  <si>
    <t>Employment Benefits (not including amounts in line above)</t>
  </si>
  <si>
    <t>Subordinated Debt</t>
  </si>
  <si>
    <t>Preferred shares - Debt</t>
  </si>
  <si>
    <t>Deferred Tax Liabilities</t>
  </si>
  <si>
    <t>TOTAL LIABILITIES (Sum of Rows 1 to 14)</t>
  </si>
  <si>
    <t>EQUITY</t>
  </si>
  <si>
    <t>BAHAMIAN INSURERS ONLY:</t>
  </si>
  <si>
    <t xml:space="preserve">Shareholders' Equity </t>
  </si>
  <si>
    <t>Common Shares</t>
  </si>
  <si>
    <t>Preferred shares</t>
  </si>
  <si>
    <t>Retained Earnings</t>
  </si>
  <si>
    <t>Accumulated Other Comprehensive Income/ (Loss)</t>
  </si>
  <si>
    <t>Other Capital and Reserves</t>
  </si>
  <si>
    <t>Total Shareholders' Equity (Sum of Rows 16 to 20)</t>
  </si>
  <si>
    <t>TOTAL LIABILITIES AND EQUITY (Row 15 + Row 21)</t>
  </si>
  <si>
    <t>FOREIGN INSURERS ONLY:</t>
  </si>
  <si>
    <t>Head Office Account, Reserves &amp; AOCI</t>
  </si>
  <si>
    <t>Head Office Account</t>
  </si>
  <si>
    <t>Reserves</t>
  </si>
  <si>
    <t>(Specify)</t>
  </si>
  <si>
    <t>Accumulated Other Comprehensive Income (Loss)</t>
  </si>
  <si>
    <t>Total Head Office Account, Reserves &amp; AOCI (Sum of Rows 23 to 26)</t>
  </si>
  <si>
    <t>TOTAL LIABILITIES, EQUITY, HEAD OFFICE ACCOUNT, RESERVES &amp; AOCI (Row 22 + Row 27)</t>
  </si>
  <si>
    <t>Form: Statement of Profit or Loss</t>
  </si>
  <si>
    <t>Revenue from PAA Contracts</t>
  </si>
  <si>
    <t>Revenue from GMM Contracts (excluding VFA Contracts)</t>
  </si>
  <si>
    <t>Revenue from VFA Contracts</t>
  </si>
  <si>
    <t>Total Insurance Revenue (Sum of Rows 1 to 3)</t>
  </si>
  <si>
    <t>Insurance service expenses</t>
  </si>
  <si>
    <t>Net expenses from reinsurance contracts held</t>
  </si>
  <si>
    <t>INSURANCE SERVICE RESULT (Row 4 - Row 5 - Row 6)</t>
  </si>
  <si>
    <t>Interest revenue on financial assets not measured at FVTPL</t>
  </si>
  <si>
    <t>Net investment income</t>
  </si>
  <si>
    <t>Provision for Credit Losses</t>
  </si>
  <si>
    <t>Investment Return (Sum of Rows 8 to 10)</t>
  </si>
  <si>
    <t>Net finance income (expenses) from insurance contracts</t>
  </si>
  <si>
    <t>Net finance income (expenses) from reinsurance contracts held</t>
  </si>
  <si>
    <t>Movement in investment contract liabilities</t>
  </si>
  <si>
    <t>NET INVESTMENT RESULT (Sum of Rows 11 to 14)</t>
  </si>
  <si>
    <t>Other Income</t>
  </si>
  <si>
    <t>Share of Net Income (Loss) from investment in equity accounted associated companies and subsidiaries</t>
  </si>
  <si>
    <t>General and Operating Expenses</t>
  </si>
  <si>
    <t>OTHER INCOME AND EXPENSES (Sum of Rows 16 to 17 - Row 18)</t>
  </si>
  <si>
    <t>PROFIT (LOSS) BEFORE TAXES (Row 7 + Row 15 + Row 19)</t>
  </si>
  <si>
    <t>Current Taxes</t>
  </si>
  <si>
    <t>Deferred Taxes</t>
  </si>
  <si>
    <t>Total Income Taxes (Sum of Rows 21 &amp; 22)</t>
  </si>
  <si>
    <t>PROFIT (LOSS) AFTER TAXES (Row 20 - Row 23)</t>
  </si>
  <si>
    <t>Discontinued Operations (net of Income Taxes of $______)</t>
  </si>
  <si>
    <t>NET INCOME (LOSS) FOR THE YEAR (Row 24 - Row 25)</t>
  </si>
  <si>
    <t>(net of Income Taxes on Discontinued Operations)</t>
  </si>
  <si>
    <t>Form: Notes to The Financial Statements</t>
  </si>
  <si>
    <t>Form: Summary of Investments</t>
  </si>
  <si>
    <t>Fair Value Through Profit or Loss (FVTPL)</t>
  </si>
  <si>
    <t>Fair Value Through Other Comprehensive Income (FVOCI)</t>
  </si>
  <si>
    <t>Fair Value Option*/ Investment Properties Fair Value</t>
  </si>
  <si>
    <t>Amortized Cost</t>
  </si>
  <si>
    <t>Balance Sheet Value
Col. C+D+E+F</t>
  </si>
  <si>
    <t>Provisions including Expected Credit Loss (ECL)</t>
  </si>
  <si>
    <t>Impaired Amount (Before Provisions)</t>
  </si>
  <si>
    <t>Market Value of Column F</t>
  </si>
  <si>
    <t>Government &amp; Government Guaranteed Securities</t>
  </si>
  <si>
    <t>Government Corporation/Agency Bonds (not guaranteed)</t>
  </si>
  <si>
    <t>Corporate Bonds (Listed)</t>
  </si>
  <si>
    <t>Corporate Bonds (Not Listed)</t>
  </si>
  <si>
    <t>Equity Securities (Listed)</t>
  </si>
  <si>
    <t>Equity Securities (Not Listed)</t>
  </si>
  <si>
    <t>Preferred shares (Listed and/or not listed, but approved by The Commission)</t>
  </si>
  <si>
    <t>Preferred Shares (Not Listed)</t>
  </si>
  <si>
    <t>Other Debt Instruments (Listed/Approved by The Commission)</t>
  </si>
  <si>
    <t>Other Debt Instruments (Not Listed)</t>
  </si>
  <si>
    <t>Mutual Funds, and Investment Funds (Listed)</t>
  </si>
  <si>
    <t>Mutual Funds, and Investment Funds (Not Listed)</t>
  </si>
  <si>
    <t>Other Investments</t>
  </si>
  <si>
    <t>Total Investments (Sum of Rows 1 to 13)</t>
  </si>
  <si>
    <t>* Assets designated as FVTPL</t>
  </si>
  <si>
    <t>Form: Receivable From/Payable To</t>
  </si>
  <si>
    <t>Receivable</t>
  </si>
  <si>
    <t>Payable</t>
  </si>
  <si>
    <t>Name of Entity</t>
  </si>
  <si>
    <t>In Arrears</t>
  </si>
  <si>
    <t>Total</t>
  </si>
  <si>
    <t>Subsidiaries, Associates &amp; Joint Ventures</t>
  </si>
  <si>
    <t>Insurance Related</t>
  </si>
  <si>
    <t>(specify)</t>
  </si>
  <si>
    <t>Total - Insurance Related</t>
  </si>
  <si>
    <t>Non Insurance Related</t>
  </si>
  <si>
    <t>Total - Non Insurance Related</t>
  </si>
  <si>
    <t>Total Subsidiaries, Associates &amp; Joint Ventures</t>
  </si>
  <si>
    <t>Other</t>
  </si>
  <si>
    <t>Due from Agents (non-related parties)</t>
  </si>
  <si>
    <t>Value Added Tax Credit Receivables</t>
  </si>
  <si>
    <t>Total Other</t>
  </si>
  <si>
    <t>Form: Reinsurance Contracts Held Summary</t>
  </si>
  <si>
    <t>Rating Agency Identifier Code</t>
  </si>
  <si>
    <t>Reinsurer Domiciliary Jurisdiction</t>
  </si>
  <si>
    <t>Reinsurer Group Domiciliary Jurisdiction</t>
  </si>
  <si>
    <t>Business Covered</t>
  </si>
  <si>
    <t>Type of contract</t>
  </si>
  <si>
    <t>Net Expenses from 
Reinsurance Contracts Held</t>
  </si>
  <si>
    <t>Assets / (Liabilities) for Remaining Coverage</t>
  </si>
  <si>
    <t>Assets / (Liabilities) for Incurred Claims</t>
  </si>
  <si>
    <t>Reinsurance Contract Held Balances
Total
(Col O + P + Q)</t>
  </si>
  <si>
    <t>Receivables</t>
  </si>
  <si>
    <t>Name of Assuming Insurer</t>
  </si>
  <si>
    <t>A.M. Best Code</t>
  </si>
  <si>
    <t>S&amp;P Code</t>
  </si>
  <si>
    <t>Other Code</t>
  </si>
  <si>
    <t>Unrated</t>
  </si>
  <si>
    <t>Allocation of Reinsurance Premiums</t>
  </si>
  <si>
    <t>Amounts Recoverable from Reinsurers for Incurred Claims</t>
  </si>
  <si>
    <t>Effect of changes in non-performance risk of reinsurers</t>
  </si>
  <si>
    <t>Total
(Col K + L+ M)</t>
  </si>
  <si>
    <t>Under PAA</t>
  </si>
  <si>
    <t>Not under PAA</t>
  </si>
  <si>
    <t>Reinsurance Receivable</t>
  </si>
  <si>
    <t>Reinsurance Payable</t>
  </si>
  <si>
    <t>Net Receivable</t>
  </si>
  <si>
    <t>Associated / Related Party:</t>
  </si>
  <si>
    <t>Total Associated / Related Party</t>
  </si>
  <si>
    <t>Other:</t>
  </si>
  <si>
    <t>TOTAL BUSINESS</t>
  </si>
  <si>
    <t>Enter the names of reinsurers under above headings. Add additional rows as needed.</t>
  </si>
  <si>
    <t>Form: Statement of Equity</t>
  </si>
  <si>
    <t>COMMON SHARES</t>
  </si>
  <si>
    <t>PREFERRED SHARES</t>
  </si>
  <si>
    <t>RETAINED EARNINGS</t>
  </si>
  <si>
    <t>ACCUMULATED OTHER COMPREHENSIVE INCOME</t>
  </si>
  <si>
    <t>OTHER CAPITAL AND RESERVES</t>
  </si>
  <si>
    <t>TOTAL HEAD OFFICE ACCOUNT, RESERVES &amp; AOCI</t>
  </si>
  <si>
    <t>TOTAL EQUITY</t>
  </si>
  <si>
    <t xml:space="preserve">1. Opening Balance </t>
  </si>
  <si>
    <t xml:space="preserve">2. Net Income (Loss) for Period </t>
  </si>
  <si>
    <t>3. Other Comprehensive Income/(Loss)</t>
  </si>
  <si>
    <t>4. Issuance of Preference Shares</t>
  </si>
  <si>
    <t>5. Issuance of Ordinary Shares</t>
  </si>
  <si>
    <t xml:space="preserve">6. Dividends Paid </t>
  </si>
  <si>
    <t>7. Other Transactions (Please Specify)</t>
  </si>
  <si>
    <r>
      <t>C</t>
    </r>
    <r>
      <rPr>
        <b/>
        <sz val="9"/>
        <color indexed="8"/>
        <rFont val="Arial"/>
        <family val="2"/>
      </rPr>
      <t>LOSING</t>
    </r>
    <r>
      <rPr>
        <b/>
        <sz val="10"/>
        <color indexed="8"/>
        <rFont val="Arial"/>
        <family val="2"/>
      </rPr>
      <t xml:space="preserve"> B</t>
    </r>
    <r>
      <rPr>
        <b/>
        <sz val="9"/>
        <color indexed="8"/>
        <rFont val="Arial"/>
        <family val="2"/>
      </rPr>
      <t>ALANCE</t>
    </r>
  </si>
  <si>
    <t>Other Transactions (Please Specify)</t>
  </si>
  <si>
    <t>Form: Insurance and Reinsurance Contracts</t>
  </si>
  <si>
    <t>CURRENT YEAR</t>
  </si>
  <si>
    <t>PRIOR YEAR</t>
  </si>
  <si>
    <t>Insurance Contract Liabilities</t>
  </si>
  <si>
    <t>Reinsurance Contracts Held Assets</t>
  </si>
  <si>
    <t>Reinsurance Contracts Held Liabilities</t>
  </si>
  <si>
    <t>Contracts not measured under the PAA*</t>
  </si>
  <si>
    <t>Expected Present Value of Future Cash Flows</t>
  </si>
  <si>
    <t>Risk Adjustment</t>
  </si>
  <si>
    <t>Contractual Service Margin (CSM)</t>
  </si>
  <si>
    <t>Total (Sum of Rows 1 to 3)</t>
  </si>
  <si>
    <t>Contracts measured under the PAA</t>
  </si>
  <si>
    <t>Liability for remaining coverage - excluding Loss Component</t>
  </si>
  <si>
    <t>Liability for remaining coverage - Loss Component</t>
  </si>
  <si>
    <t>Liability for incurred claims - Expected Present Value of Future Cash Flows</t>
  </si>
  <si>
    <t>Liability for incurred claims - Risk Adjustment</t>
  </si>
  <si>
    <t>Total (Sum of Rows 5 to 8)</t>
  </si>
  <si>
    <t>ALL CONTRACTS (Sum of Rows 4 &amp; 9)</t>
  </si>
  <si>
    <t>*specify Loss Component included in figures above</t>
  </si>
  <si>
    <t>Loss Component - Contracts not measured under the PAA</t>
  </si>
  <si>
    <t>Form: Insurance Service Result</t>
  </si>
  <si>
    <t>Number of Policies in Force</t>
  </si>
  <si>
    <t>Number of Direct Claims</t>
  </si>
  <si>
    <t>Insurance Revenue</t>
  </si>
  <si>
    <t>Insurance Service Expenses</t>
  </si>
  <si>
    <t>Net Expenses from Reinsurance Contracts Held</t>
  </si>
  <si>
    <t>Class of Insurance</t>
  </si>
  <si>
    <t>Contracts Measured under GMM</t>
  </si>
  <si>
    <t>Contracts Measured under PAA</t>
  </si>
  <si>
    <t>Claims Incurred (International)</t>
  </si>
  <si>
    <t>Claims Incurred (Domestic)</t>
  </si>
  <si>
    <t>Other Insurance Service Expenses</t>
  </si>
  <si>
    <t>Amortization of Insurance Acquisition Cash Flows</t>
  </si>
  <si>
    <t>Losses and Reversal of Losses on Onerous Contracts</t>
  </si>
  <si>
    <t>Adjustments to Liabilities for Incurred Claims</t>
  </si>
  <si>
    <t>Allocation of reinsurance premiums</t>
  </si>
  <si>
    <t>Amounts recoverable from reinsurers for incurred claims</t>
  </si>
  <si>
    <t>Property (Commercial)</t>
  </si>
  <si>
    <t>Property (Personal)</t>
  </si>
  <si>
    <t>Motor (Comprehensive)</t>
  </si>
  <si>
    <t>Motor (Third Party)</t>
  </si>
  <si>
    <t xml:space="preserve">Fire </t>
  </si>
  <si>
    <t>Casualty Catastrophe</t>
  </si>
  <si>
    <t>Liability</t>
  </si>
  <si>
    <t xml:space="preserve">Marine, Aviation and Transport  </t>
  </si>
  <si>
    <t>Pecuniary Loss</t>
  </si>
  <si>
    <t>Personal Accident</t>
  </si>
  <si>
    <t>Other**</t>
  </si>
  <si>
    <t>Total (Sum of Rows 1 to 11)</t>
  </si>
  <si>
    <t>**Other Please Specify</t>
  </si>
  <si>
    <t>Form: Investment Return</t>
  </si>
  <si>
    <t>Interest:</t>
  </si>
  <si>
    <t>Cash and Short Term Investments</t>
  </si>
  <si>
    <t>Bonds</t>
  </si>
  <si>
    <t>Income from Derivative Activities</t>
  </si>
  <si>
    <t>Interest revenue on financial assests not measured at FVTPL (Sum of Rows 1 to 3)</t>
  </si>
  <si>
    <t>Net Investment Income:</t>
  </si>
  <si>
    <t>Realized Gains (Losses) on Sale:</t>
  </si>
  <si>
    <t>Preferred &amp; Common Shares</t>
  </si>
  <si>
    <t>Total Realized Gains (Losses) on Sale (Sum of Rows 5 to 7)</t>
  </si>
  <si>
    <t>Fair Value Gains (Losses):</t>
  </si>
  <si>
    <t>Total Fair Value Gains (Losses) (Sum of Rows 9 to 11)</t>
  </si>
  <si>
    <t>Dividends</t>
  </si>
  <si>
    <t xml:space="preserve">Rental Income Including $  ____________ for Insurer's/ Society's Own Use </t>
  </si>
  <si>
    <t>Income from Other Loans and Invested Assets</t>
  </si>
  <si>
    <t>Gross Investment Income</t>
  </si>
  <si>
    <t>Less:</t>
  </si>
  <si>
    <r>
      <t>Investment Expenses (other than Investment Taxes</t>
    </r>
    <r>
      <rPr>
        <sz val="10"/>
        <rFont val="Arial"/>
        <family val="2"/>
      </rPr>
      <t>)</t>
    </r>
  </si>
  <si>
    <t>Investment Taxes</t>
  </si>
  <si>
    <t>Net Investment Income (Sum of Rows 8, 12 to 16 Minus Rows 17 &amp; 18)</t>
  </si>
  <si>
    <t>Investment Return (Row 4 + Row 19 - Row 20)</t>
  </si>
  <si>
    <t>Insurer's/Society's Own Use Rental Income</t>
  </si>
  <si>
    <t>Form: Insurance Service And Other Operating Expenses</t>
  </si>
  <si>
    <t>Claims and Benefits</t>
  </si>
  <si>
    <t>Salaries and employee benefits</t>
  </si>
  <si>
    <t>Defined Benefit Pension Plan Expense</t>
  </si>
  <si>
    <t>Directors remuneration</t>
  </si>
  <si>
    <t>Agency (excluding commissions)</t>
  </si>
  <si>
    <t>Management fees</t>
  </si>
  <si>
    <t>Professional fees (other than legal)</t>
  </si>
  <si>
    <t>Legal fees</t>
  </si>
  <si>
    <t>Commissions</t>
  </si>
  <si>
    <t>Contingent Commissions</t>
  </si>
  <si>
    <t>Premium Taxes</t>
  </si>
  <si>
    <t>Losses on onerous insurance contracts</t>
  </si>
  <si>
    <t>Depreciation and Amortization</t>
  </si>
  <si>
    <t>Amortization of Intangible Assets</t>
  </si>
  <si>
    <t>Impairment of goodwill and intangible assets</t>
  </si>
  <si>
    <t>Amortization and Impairment loss on Investment/Service Contracts</t>
  </si>
  <si>
    <t>Occupancy expenses (including rent, leasing and maintenance)</t>
  </si>
  <si>
    <t>Information technology</t>
  </si>
  <si>
    <t>Inspections and Investigations</t>
  </si>
  <si>
    <t>Home Office overhead</t>
  </si>
  <si>
    <t>Allowance</t>
  </si>
  <si>
    <t>Experience Rating Refunds</t>
  </si>
  <si>
    <t>Interest on debt</t>
  </si>
  <si>
    <t>Other interest expenses</t>
  </si>
  <si>
    <t>Other finance costs</t>
  </si>
  <si>
    <t>Other general expenses:</t>
  </si>
  <si>
    <t>Subtotal (Sum of Rows 1 to 28)</t>
  </si>
  <si>
    <t>Amounts attributed to insurance acquisition cash flows</t>
  </si>
  <si>
    <t>Amortization of insurance acquisition cash flows</t>
  </si>
  <si>
    <r>
      <t>Total (sum</t>
    </r>
    <r>
      <rPr>
        <b/>
        <sz val="10"/>
        <color rgb="FF000000"/>
        <rFont val="Arial"/>
        <family val="2"/>
      </rPr>
      <t xml:space="preserve"> of Rows 29 to 31)</t>
    </r>
  </si>
  <si>
    <t>Represented by:</t>
  </si>
  <si>
    <t>General and operating expenses</t>
  </si>
  <si>
    <t>Total (Sum of Rows 33 &amp; 34)</t>
  </si>
  <si>
    <r>
      <t xml:space="preserve">Error Validation: </t>
    </r>
    <r>
      <rPr>
        <sz val="10"/>
        <rFont val="Arial"/>
        <family val="2"/>
      </rPr>
      <t>Errors will be highlighted in red in Columns C &amp; D. Please resolve all errors noted before uploading the Return.</t>
    </r>
  </si>
  <si>
    <t>Insurance Service And Other Operating Expenses Mismatch: Row 32 ≠ Row 35</t>
  </si>
  <si>
    <t>Form: Revenue and Premium Tax Report</t>
  </si>
  <si>
    <t>(Current quarter data only)</t>
  </si>
  <si>
    <r>
      <t>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</si>
  <si>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r>
      <t>N</t>
    </r>
    <r>
      <rPr>
        <b/>
        <sz val="10"/>
        <color indexed="8"/>
        <rFont val="Arial"/>
        <family val="2"/>
      </rPr>
      <t>O</t>
    </r>
    <r>
      <rPr>
        <b/>
        <sz val="11"/>
        <color indexed="8"/>
        <rFont val="Arial"/>
        <family val="2"/>
      </rPr>
      <t xml:space="preserve">. </t>
    </r>
    <r>
      <rPr>
        <b/>
        <sz val="10"/>
        <color indexed="8"/>
        <rFont val="Arial"/>
        <family val="2"/>
      </rPr>
      <t>OF</t>
    </r>
    <r>
      <rPr>
        <b/>
        <sz val="11"/>
        <color indexed="8"/>
        <rFont val="Arial"/>
        <family val="2"/>
      </rPr>
      <t xml:space="preserve"> P</t>
    </r>
    <r>
      <rPr>
        <b/>
        <sz val="10"/>
        <color indexed="8"/>
        <rFont val="Arial"/>
        <family val="2"/>
      </rPr>
      <t>OLICIES</t>
    </r>
    <r>
      <rPr>
        <b/>
        <sz val="11"/>
        <color indexed="8"/>
        <rFont val="Arial"/>
        <family val="2"/>
      </rPr>
      <t xml:space="preserve"> 
</t>
    </r>
  </si>
  <si>
    <t>TOTAL SUM INSURED
(B$)</t>
  </si>
  <si>
    <r>
      <t>F</t>
    </r>
    <r>
      <rPr>
        <b/>
        <sz val="10"/>
        <color indexed="8"/>
        <rFont val="Arial"/>
        <family val="2"/>
      </rPr>
      <t>IRST</t>
    </r>
    <r>
      <rPr>
        <b/>
        <sz val="11"/>
        <color indexed="8"/>
        <rFont val="Arial"/>
        <family val="2"/>
      </rPr>
      <t xml:space="preserve"> Y</t>
    </r>
    <r>
      <rPr>
        <b/>
        <sz val="10"/>
        <color indexed="8"/>
        <rFont val="Arial"/>
        <family val="2"/>
      </rPr>
      <t>EAR</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 xml:space="preserve">REMIUM
</t>
    </r>
    <r>
      <rPr>
        <b/>
        <sz val="11"/>
        <color indexed="8"/>
        <rFont val="Arial"/>
        <family val="2"/>
      </rPr>
      <t xml:space="preserve"> (B$)</t>
    </r>
  </si>
  <si>
    <r>
      <t>T</t>
    </r>
    <r>
      <rPr>
        <b/>
        <sz val="10"/>
        <color indexed="8"/>
        <rFont val="Arial"/>
        <family val="2"/>
      </rPr>
      <t>OTAL</t>
    </r>
    <r>
      <rPr>
        <b/>
        <sz val="11"/>
        <color indexed="8"/>
        <rFont val="Arial"/>
        <family val="2"/>
      </rPr>
      <t xml:space="preserve"> G</t>
    </r>
    <r>
      <rPr>
        <b/>
        <sz val="10"/>
        <color indexed="8"/>
        <rFont val="Arial"/>
        <family val="2"/>
      </rPr>
      <t>ROSS</t>
    </r>
    <r>
      <rPr>
        <b/>
        <sz val="11"/>
        <color indexed="8"/>
        <rFont val="Arial"/>
        <family val="2"/>
      </rPr>
      <t xml:space="preserve"> P</t>
    </r>
    <r>
      <rPr>
        <b/>
        <sz val="10"/>
        <color indexed="8"/>
        <rFont val="Arial"/>
        <family val="2"/>
      </rPr>
      <t>REMIUM</t>
    </r>
    <r>
      <rPr>
        <b/>
        <sz val="11"/>
        <color indexed="8"/>
        <rFont val="Arial"/>
        <family val="2"/>
      </rPr>
      <t xml:space="preserve"> 
(B$)</t>
    </r>
  </si>
  <si>
    <r>
      <t>3% P</t>
    </r>
    <r>
      <rPr>
        <b/>
        <sz val="10"/>
        <color indexed="8"/>
        <rFont val="Arial"/>
        <family val="2"/>
      </rPr>
      <t>REMIUM</t>
    </r>
    <r>
      <rPr>
        <b/>
        <sz val="11"/>
        <color indexed="8"/>
        <rFont val="Arial"/>
        <family val="2"/>
      </rPr>
      <t xml:space="preserve"> T</t>
    </r>
    <r>
      <rPr>
        <b/>
        <sz val="10"/>
        <color indexed="8"/>
        <rFont val="Arial"/>
        <family val="2"/>
      </rPr>
      <t>AX</t>
    </r>
    <r>
      <rPr>
        <b/>
        <sz val="11"/>
        <color indexed="8"/>
        <rFont val="Arial"/>
        <family val="2"/>
      </rPr>
      <t xml:space="preserve"> </t>
    </r>
  </si>
  <si>
    <t>PROPERTY</t>
  </si>
  <si>
    <t>PROPERTY (Commercial)</t>
  </si>
  <si>
    <t>PROPERTY (Personal)</t>
  </si>
  <si>
    <t>MOTOR</t>
  </si>
  <si>
    <t>MOTOR (Comprehensive)</t>
  </si>
  <si>
    <t>MOTOR (Third Party)</t>
  </si>
  <si>
    <t>FIRE</t>
  </si>
  <si>
    <t>CASUALTY CATASTROPHE</t>
  </si>
  <si>
    <t xml:space="preserve">LIABILITY </t>
  </si>
  <si>
    <t xml:space="preserve">MARINE, AVIATION  &amp; TRANSPORT </t>
  </si>
  <si>
    <t>PECUNIARY LOSS</t>
  </si>
  <si>
    <t>PERSONAL ACCIDENT</t>
  </si>
  <si>
    <t>OTHER (please specify below):</t>
  </si>
  <si>
    <t xml:space="preserve">TOTAL </t>
  </si>
  <si>
    <r>
      <t>OTHER C</t>
    </r>
    <r>
      <rPr>
        <b/>
        <sz val="10"/>
        <color indexed="8"/>
        <rFont val="Arial"/>
        <family val="2"/>
      </rPr>
      <t>LASSES</t>
    </r>
    <r>
      <rPr>
        <b/>
        <sz val="11"/>
        <color indexed="8"/>
        <rFont val="Arial"/>
        <family val="2"/>
      </rPr>
      <t xml:space="preserve"> </t>
    </r>
    <r>
      <rPr>
        <b/>
        <sz val="10"/>
        <color indexed="8"/>
        <rFont val="Arial"/>
        <family val="2"/>
      </rPr>
      <t>OF</t>
    </r>
    <r>
      <rPr>
        <b/>
        <sz val="11"/>
        <color indexed="8"/>
        <rFont val="Arial"/>
        <family val="2"/>
      </rPr>
      <t xml:space="preserve"> I</t>
    </r>
    <r>
      <rPr>
        <b/>
        <sz val="10"/>
        <color indexed="8"/>
        <rFont val="Arial"/>
        <family val="2"/>
      </rPr>
      <t>NSURANCE</t>
    </r>
    <r>
      <rPr>
        <b/>
        <sz val="11"/>
        <color indexed="8"/>
        <rFont val="Arial"/>
        <family val="2"/>
      </rPr>
      <t xml:space="preserve"> B</t>
    </r>
    <r>
      <rPr>
        <b/>
        <sz val="10"/>
        <color indexed="8"/>
        <rFont val="Arial"/>
        <family val="2"/>
      </rPr>
      <t xml:space="preserve">USINESS </t>
    </r>
  </si>
  <si>
    <t>(Type Text Here)</t>
  </si>
  <si>
    <r>
      <t>F</t>
    </r>
    <r>
      <rPr>
        <b/>
        <sz val="22"/>
        <rFont val="Arial"/>
        <family val="2"/>
      </rPr>
      <t>ORM</t>
    </r>
    <r>
      <rPr>
        <b/>
        <sz val="26"/>
        <rFont val="Arial"/>
        <family val="2"/>
      </rPr>
      <t xml:space="preserve"> : Other Information</t>
    </r>
  </si>
  <si>
    <t>Net retention</t>
  </si>
  <si>
    <t>Claims and Adjustment Expenses Paid - Current year</t>
  </si>
  <si>
    <t>Liabilities for incurred claims -Current Year</t>
  </si>
  <si>
    <t>Total 
Insured Value</t>
  </si>
  <si>
    <t>Policy 
Limit</t>
  </si>
  <si>
    <t>Current Period</t>
  </si>
  <si>
    <t>Prior Period</t>
  </si>
  <si>
    <t>Insurance Contracts Issued</t>
  </si>
  <si>
    <t>Reinsurance Contracts Held</t>
  </si>
  <si>
    <t>Net</t>
  </si>
  <si>
    <t xml:space="preserve">Personal Accident </t>
  </si>
  <si>
    <t>General Insurers &amp; Branches</t>
  </si>
  <si>
    <t xml:space="preserve">Consolidated EWT Financial Ratios: </t>
  </si>
  <si>
    <t>Ratios</t>
  </si>
  <si>
    <t>Capital</t>
  </si>
  <si>
    <t>Net Change in Capital &amp; Surplus</t>
  </si>
  <si>
    <t>-</t>
  </si>
  <si>
    <t>Surplus or Equity as a % of Total Assets -  Stock Companies</t>
  </si>
  <si>
    <t>Surplus or Equity as a % of Total Assets -  Branches</t>
  </si>
  <si>
    <t>CSM as a % of Total Insurance Contract Liabilities</t>
  </si>
  <si>
    <t>Risk Adjustment as % of Total Insurance Contract  Liabilities</t>
  </si>
  <si>
    <t>Loss Component as % of Total Insurance Contract Liabilities</t>
  </si>
  <si>
    <t xml:space="preserve">CSM YTD Current Year compared to YTD Prior Year </t>
  </si>
  <si>
    <t>Solvency Ratio</t>
  </si>
  <si>
    <t>Insurance Risk Ratio</t>
  </si>
  <si>
    <t>Total Contract Liabilities to Capital and Surplus</t>
  </si>
  <si>
    <t>Profitability</t>
  </si>
  <si>
    <t>Change in Net Income</t>
  </si>
  <si>
    <t>Return on common shareholders' equity ("ROE")</t>
  </si>
  <si>
    <t>Return on Home Office Account ("ROE")  (Branches)</t>
  </si>
  <si>
    <t>Insurance Result as % Insurance Revenue</t>
  </si>
  <si>
    <t xml:space="preserve">Investment </t>
  </si>
  <si>
    <t>Affiliated Investments to Capital and Surplus</t>
  </si>
  <si>
    <t>Real Estate to Capital and Surplus</t>
  </si>
  <si>
    <t>Investment Yield</t>
  </si>
  <si>
    <t xml:space="preserve">Bond Provisions/Total Bonds (Amortized Cost + FVOCI) </t>
  </si>
  <si>
    <t xml:space="preserve">Other Debt Provisions/Total Other Debt (Amortized Cost + FVOCI) </t>
  </si>
  <si>
    <t>Operations</t>
  </si>
  <si>
    <t>Directly Attributable plus Operating Expenses as a % Insurance Revenue plus Other Income</t>
  </si>
  <si>
    <t>Interest Coverage</t>
  </si>
  <si>
    <t>Change in Expenses</t>
  </si>
  <si>
    <t>Real Estate to Total Assets</t>
  </si>
  <si>
    <t>Errors will be highlighted below in red in Column C. Please resolve all errors noted before uploading the Return.</t>
  </si>
  <si>
    <t>Form - Assets AND Liabilities And Equity</t>
  </si>
  <si>
    <t>1)</t>
  </si>
  <si>
    <t>Current Year: Assets ≠ Liabilities + Capital</t>
  </si>
  <si>
    <t>2)</t>
  </si>
  <si>
    <t>Prior Year:  Assets ≠ Liabilities + Capital</t>
  </si>
  <si>
    <t>Form - Summary of Investments</t>
  </si>
  <si>
    <t>3)</t>
  </si>
  <si>
    <t>Total Investment is not the same as on Form- Assets Row 6</t>
  </si>
  <si>
    <t>Form - Reinsurance Contracts Held Summary</t>
  </si>
  <si>
    <t>4)</t>
  </si>
  <si>
    <t>Net Expenses from Reinsurance Contracts Held is not the same as on Form- Statement of Profit or Loss Row 6</t>
  </si>
  <si>
    <t>5)</t>
  </si>
  <si>
    <t>Reinsurance Contract Held Balances Total is not the same as the difference between Row 9 and Row 7 in Form - Assets and Form - Liabilities And Equity respectively</t>
  </si>
  <si>
    <t>Form- Statement of Changes in Equity</t>
  </si>
  <si>
    <t>6)</t>
  </si>
  <si>
    <t>Net income is not the same as on Form- Statement of Profit or Loss Row 24</t>
  </si>
  <si>
    <t>7)</t>
  </si>
  <si>
    <t>Total Capital and reserves not the same as on Form- Liabilities And Equity Row 21 + Row 27</t>
  </si>
  <si>
    <t>Form- Insurance and Reinsurance Contracts</t>
  </si>
  <si>
    <t>8)</t>
  </si>
  <si>
    <t>Insurance Contract Assets is not the same as on Form- Assets Row 8</t>
  </si>
  <si>
    <t>9)</t>
  </si>
  <si>
    <t>Insurance Contract Liabilities is not the same as on Form- Liabilities And Equity Row 6</t>
  </si>
  <si>
    <t>10)</t>
  </si>
  <si>
    <t>Reinsurance Contracts Held Assets is not the same as on Form- Assets Row 9</t>
  </si>
  <si>
    <t>11)</t>
  </si>
  <si>
    <t>Reinsurance Contracts Held Liabilities is not the same as on Form- Liabilities And Equity Row 7</t>
  </si>
  <si>
    <t>Form- Insurance Service Result</t>
  </si>
  <si>
    <t>12)</t>
  </si>
  <si>
    <t>Insurance Revenue is not the same as on Form- Statement of Profit or Loss Row 4</t>
  </si>
  <si>
    <t>13)</t>
  </si>
  <si>
    <t>Insurance Service Expenses is not the same as on Form- Statement of Profit or Loss Row 5</t>
  </si>
  <si>
    <t>14)</t>
  </si>
  <si>
    <t>15)</t>
  </si>
  <si>
    <t>Insurance Service Result is not the same as on Form- Statement of Profit or Loss Row 7</t>
  </si>
  <si>
    <t>Form- Investment Return</t>
  </si>
  <si>
    <t>16)</t>
  </si>
  <si>
    <t>Investment Return is not the same as on Form - Statement of Profit or Loss Row 11</t>
  </si>
  <si>
    <t>Form- Insurance Service And Other Operating Expenses</t>
  </si>
  <si>
    <t>17)</t>
  </si>
  <si>
    <t>Insurance Service And Other Operating Expenses is not the same as on Form - Statement of Profit or Loss Row 5 + Row 18</t>
  </si>
  <si>
    <t>Form- General Premium Tax Report Form</t>
  </si>
  <si>
    <t>18)</t>
  </si>
  <si>
    <t>Total Premium Tax is not the same as on Form - Insurance Service And Other Operating Expenses Row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</si>
</sst>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43" formatCode="_-* #,##0.00_-;\-* #,##0.00_-;_-* &quot;-&quot;??_-;_-@_-"/>
    <numFmt numFmtId="164" formatCode="_(* #,##0.00_);_(* \(#,##0.00\);_(* &quot;-&quot;??_);_(@_)"/>
    <numFmt numFmtId="165" formatCode="General_)"/>
    <numFmt numFmtId="166" formatCode="_-[$€-2]* #,##0.00_-;\-[$€-2]* #,##0.00_-;_-[$€-2]* &quot;-&quot;??_-"/>
    <numFmt numFmtId="167" formatCode="_(* #,##0_);_(* \(#,##0\);_(* &quot;-&quot;??_);_(@_)"/>
    <numFmt numFmtId="168" formatCode="[$-409]d\-mmm;@"/>
  </numFmts>
  <fonts count="110">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imes New Roman"/>
      <family val="1"/>
    </font>
    <font>
      <sz val="10"/>
      <name val="Arial"/>
      <family val="2"/>
    </font>
    <font>
      <sz val="10"/>
      <name val="MS Sans Serif"/>
      <family val="2"/>
    </font>
    <font>
      <sz val="12"/>
      <name val="Arial"/>
      <family val="2"/>
    </font>
    <font>
      <b/>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2"/>
      <name val="SWISS"/>
    </font>
    <font>
      <b/>
      <sz val="11"/>
      <color indexed="63"/>
      <name val="Calibri"/>
      <family val="2"/>
    </font>
    <font>
      <sz val="12"/>
      <name val="Helv"/>
    </font>
    <font>
      <b/>
      <sz val="18"/>
      <color indexed="56"/>
      <name val="Cambria"/>
      <family val="2"/>
    </font>
    <font>
      <b/>
      <sz val="11"/>
      <color indexed="8"/>
      <name val="Calibri"/>
      <family val="2"/>
    </font>
    <font>
      <sz val="11"/>
      <color indexed="10"/>
      <name val="Calibri"/>
      <family val="2"/>
    </font>
    <font>
      <b/>
      <sz val="12"/>
      <name val="Frutiger 45 Light"/>
      <family val="2"/>
    </font>
    <font>
      <sz val="8"/>
      <name val="Garamond"/>
      <family val="1"/>
    </font>
    <font>
      <sz val="12"/>
      <name val="Frutiger 45 Light"/>
      <family val="2"/>
    </font>
    <font>
      <i/>
      <sz val="12"/>
      <name val="Frutiger 45 Light"/>
      <family val="2"/>
    </font>
    <font>
      <u/>
      <sz val="10"/>
      <color indexed="12"/>
      <name val="Arial"/>
      <family val="2"/>
    </font>
    <font>
      <b/>
      <sz val="14"/>
      <name val="Frutiger 87ExtraBlackCn"/>
      <family val="2"/>
    </font>
    <font>
      <b/>
      <i/>
      <sz val="12"/>
      <name val="Frutiger 45 Light"/>
      <family val="2"/>
    </font>
    <font>
      <sz val="10"/>
      <name val="Frutiger"/>
    </font>
    <font>
      <sz val="11"/>
      <color theme="1"/>
      <name val="Calibri"/>
      <family val="2"/>
      <scheme val="minor"/>
    </font>
    <font>
      <b/>
      <sz val="11"/>
      <color theme="1"/>
      <name val="Calibri"/>
      <family val="2"/>
      <scheme val="minor"/>
    </font>
    <font>
      <sz val="10"/>
      <name val="MS Sans Serif"/>
      <family val="2"/>
    </font>
    <font>
      <sz val="10"/>
      <name val="MS Sans Serif"/>
      <family val="2"/>
    </font>
    <font>
      <sz val="11"/>
      <color theme="1"/>
      <name val="Arial"/>
      <family val="2"/>
    </font>
    <font>
      <b/>
      <sz val="11"/>
      <color indexed="10"/>
      <name val="Calibri"/>
      <family val="2"/>
    </font>
    <font>
      <sz val="7"/>
      <name val="Helv"/>
    </font>
    <font>
      <sz val="11"/>
      <color indexed="19"/>
      <name val="Calibri"/>
      <family val="2"/>
    </font>
    <font>
      <b/>
      <sz val="18"/>
      <color indexed="62"/>
      <name val="Cambria"/>
      <family val="2"/>
    </font>
    <font>
      <b/>
      <sz val="15"/>
      <color indexed="62"/>
      <name val="Calibri"/>
      <family val="2"/>
    </font>
    <font>
      <b/>
      <sz val="11"/>
      <color indexed="62"/>
      <name val="Calibri"/>
      <family val="2"/>
    </font>
    <font>
      <sz val="10"/>
      <color indexed="12"/>
      <name val="Arial"/>
      <family val="2"/>
    </font>
    <font>
      <u/>
      <sz val="10"/>
      <color indexed="12"/>
      <name val="Times New Roman"/>
      <family val="1"/>
    </font>
    <font>
      <sz val="10"/>
      <name val="Times New Roman"/>
      <family val="1"/>
    </font>
    <font>
      <b/>
      <sz val="26"/>
      <name val="Arial"/>
      <family val="2"/>
    </font>
    <font>
      <b/>
      <sz val="22"/>
      <name val="Arial"/>
      <family val="2"/>
    </font>
    <font>
      <b/>
      <sz val="24"/>
      <name val="Arial"/>
      <family val="2"/>
    </font>
    <font>
      <b/>
      <sz val="11"/>
      <name val="Arial"/>
      <family val="2"/>
    </font>
    <font>
      <b/>
      <sz val="10"/>
      <name val="Arial"/>
      <family val="2"/>
    </font>
    <font>
      <b/>
      <sz val="12"/>
      <color indexed="8"/>
      <name val="Arial"/>
      <family val="2"/>
    </font>
    <font>
      <b/>
      <sz val="11"/>
      <color rgb="FFFF0000"/>
      <name val="Arial"/>
      <family val="2"/>
    </font>
    <font>
      <b/>
      <sz val="11"/>
      <color indexed="8"/>
      <name val="Arial"/>
      <family val="2"/>
    </font>
    <font>
      <sz val="11"/>
      <name val="Arial"/>
      <family val="2"/>
    </font>
    <font>
      <sz val="9"/>
      <color theme="1"/>
      <name val="Arial"/>
      <family val="2"/>
    </font>
    <font>
      <b/>
      <sz val="20"/>
      <color indexed="8"/>
      <name val="Arial"/>
      <family val="2"/>
    </font>
    <font>
      <sz val="10"/>
      <color indexed="8"/>
      <name val="Arial"/>
      <family val="2"/>
    </font>
    <font>
      <b/>
      <sz val="10"/>
      <color indexed="8"/>
      <name val="Arial"/>
      <family val="2"/>
    </font>
    <font>
      <b/>
      <sz val="9"/>
      <color indexed="8"/>
      <name val="Arial"/>
      <family val="2"/>
    </font>
    <font>
      <u/>
      <sz val="11"/>
      <color theme="10"/>
      <name val="Calibri"/>
      <family val="2"/>
    </font>
    <font>
      <b/>
      <sz val="14"/>
      <color theme="1"/>
      <name val="Arial"/>
      <family val="2"/>
    </font>
    <font>
      <sz val="10"/>
      <color theme="1"/>
      <name val="Arial"/>
      <family val="2"/>
    </font>
    <font>
      <b/>
      <sz val="10"/>
      <color theme="1"/>
      <name val="Arial"/>
      <family val="2"/>
    </font>
    <font>
      <sz val="10"/>
      <color rgb="FFFF0000"/>
      <name val="Arial"/>
      <family val="2"/>
    </font>
    <font>
      <b/>
      <sz val="10"/>
      <color rgb="FFFF0000"/>
      <name val="Arial"/>
      <family val="2"/>
    </font>
    <font>
      <b/>
      <sz val="11"/>
      <color theme="1"/>
      <name val="Arial"/>
      <family val="2"/>
    </font>
    <font>
      <b/>
      <sz val="12"/>
      <color theme="1"/>
      <name val="Arial"/>
      <family val="2"/>
    </font>
    <font>
      <sz val="14"/>
      <color theme="1"/>
      <name val="Arial"/>
      <family val="2"/>
    </font>
    <font>
      <sz val="14"/>
      <color rgb="FF222222"/>
      <name val="Arial"/>
      <family val="2"/>
    </font>
    <font>
      <b/>
      <sz val="20"/>
      <color theme="1"/>
      <name val="Arial"/>
      <family val="2"/>
    </font>
    <font>
      <sz val="20"/>
      <color theme="1"/>
      <name val="Arial"/>
      <family val="2"/>
    </font>
    <font>
      <sz val="9"/>
      <name val="Arial"/>
      <family val="2"/>
    </font>
    <font>
      <sz val="10"/>
      <name val="Times New Roman"/>
      <family val="1"/>
    </font>
    <font>
      <b/>
      <sz val="26"/>
      <color theme="1"/>
      <name val="Arial"/>
      <family val="2"/>
    </font>
    <font>
      <b/>
      <i/>
      <sz val="10"/>
      <color rgb="FFFF0000"/>
      <name val="Arial"/>
      <family val="2"/>
    </font>
    <font>
      <sz val="11"/>
      <name val="Calibri"/>
      <family val="2"/>
      <scheme val="minor"/>
    </font>
    <font>
      <sz val="26"/>
      <color theme="1"/>
      <name val="Arial"/>
      <family val="2"/>
    </font>
    <font>
      <sz val="12"/>
      <color theme="1"/>
      <name val="Arial"/>
      <family val="2"/>
    </font>
    <font>
      <u/>
      <sz val="12"/>
      <color theme="10"/>
      <name val="Arial"/>
      <family val="2"/>
    </font>
    <font>
      <sz val="9"/>
      <color rgb="FFFF0000"/>
      <name val="Arial"/>
      <family val="2"/>
    </font>
    <font>
      <b/>
      <sz val="10"/>
      <color rgb="FF000000"/>
      <name val="Arial"/>
      <family val="2"/>
    </font>
    <font>
      <sz val="24"/>
      <color theme="1"/>
      <name val="Arial"/>
      <family val="2"/>
    </font>
    <font>
      <b/>
      <sz val="9"/>
      <color theme="1"/>
      <name val="Arial"/>
      <family val="2"/>
    </font>
    <font>
      <sz val="24"/>
      <color rgb="FFFF0000"/>
      <name val="Arial"/>
      <family val="2"/>
    </font>
    <font>
      <b/>
      <sz val="26"/>
      <color indexed="8"/>
      <name val="Arial"/>
      <family val="2"/>
    </font>
    <font>
      <b/>
      <sz val="18"/>
      <color theme="1"/>
      <name val="Arial"/>
      <family val="2"/>
    </font>
    <font>
      <sz val="11"/>
      <color rgb="FFFF0000"/>
      <name val="Arial"/>
      <family val="2"/>
    </font>
    <font>
      <b/>
      <sz val="18"/>
      <name val="Arial"/>
      <family val="2"/>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55"/>
        <bgColor indexed="64"/>
      </patternFill>
    </fill>
    <fill>
      <patternFill patternType="solid">
        <fgColor theme="0"/>
        <bgColor indexed="64"/>
      </patternFill>
    </fill>
    <fill>
      <patternFill patternType="solid">
        <fgColor indexed="9"/>
      </patternFill>
    </fill>
    <fill>
      <patternFill patternType="solid">
        <fgColor theme="0" tint="-0.14999847407452621"/>
        <bgColor indexed="64"/>
      </patternFill>
    </fill>
    <fill>
      <patternFill patternType="solid">
        <fgColor theme="0" tint="-0.249977111117893"/>
        <bgColor indexed="64"/>
      </patternFill>
    </fill>
    <fill>
      <patternFill patternType="solid">
        <fgColor theme="3" tint="0.79998168889431442"/>
        <bgColor indexed="64"/>
      </patternFill>
    </fill>
    <fill>
      <patternFill patternType="solid">
        <fgColor rgb="FF0070C0"/>
        <bgColor indexed="64"/>
      </patternFill>
    </fill>
    <fill>
      <patternFill patternType="solid">
        <fgColor theme="3" tint="-0.249977111117893"/>
        <bgColor indexed="64"/>
      </patternFill>
    </fill>
    <fill>
      <patternFill patternType="solid">
        <fgColor theme="3" tint="0.59999389629810485"/>
        <bgColor indexed="64"/>
      </patternFill>
    </fill>
    <fill>
      <patternFill patternType="solid">
        <fgColor indexed="31"/>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bottom style="medium">
        <color indexed="64"/>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medium">
        <color indexed="64"/>
      </left>
      <right/>
      <top style="medium">
        <color indexed="64"/>
      </top>
      <bottom style="thin">
        <color indexed="64"/>
      </bottom>
      <diagonal/>
    </border>
    <border>
      <left/>
      <right/>
      <top style="thin">
        <color indexed="62"/>
      </top>
      <bottom style="double">
        <color indexed="62"/>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style="dotted">
        <color indexed="64"/>
      </top>
      <bottom style="dotted">
        <color indexed="64"/>
      </bottom>
      <diagonal/>
    </border>
    <border>
      <left style="thin">
        <color indexed="64"/>
      </left>
      <right/>
      <top style="dotted">
        <color indexed="64"/>
      </top>
      <bottom/>
      <diagonal/>
    </border>
    <border>
      <left style="double">
        <color indexed="63"/>
      </left>
      <right style="double">
        <color indexed="63"/>
      </right>
      <top style="double">
        <color indexed="63"/>
      </top>
      <bottom style="double">
        <color indexed="63"/>
      </bottom>
      <diagonal/>
    </border>
    <border>
      <left style="double">
        <color indexed="63"/>
      </left>
      <right style="double">
        <color indexed="63"/>
      </right>
      <top style="double">
        <color indexed="63"/>
      </top>
      <bottom style="double">
        <color indexed="63"/>
      </bottom>
      <diagonal/>
    </border>
    <border>
      <left/>
      <right/>
      <top/>
      <bottom style="double">
        <color indexed="10"/>
      </bottom>
      <diagonal/>
    </border>
    <border>
      <left/>
      <right style="thin">
        <color indexed="8"/>
      </right>
      <top/>
      <bottom style="thin">
        <color indexed="8"/>
      </bottom>
      <diagonal/>
    </border>
    <border>
      <left/>
      <right/>
      <top/>
      <bottom style="thick">
        <color indexed="56"/>
      </bottom>
      <diagonal/>
    </border>
    <border>
      <left/>
      <right/>
      <top/>
      <bottom style="medium">
        <color indexed="27"/>
      </bottom>
      <diagonal/>
    </border>
    <border>
      <left style="thin">
        <color indexed="64"/>
      </left>
      <right/>
      <top/>
      <bottom style="dotted">
        <color auto="1"/>
      </bottom>
      <diagonal/>
    </border>
    <border>
      <left/>
      <right/>
      <top/>
      <bottom style="dotted">
        <color indexed="64"/>
      </bottom>
      <diagonal/>
    </border>
    <border>
      <left/>
      <right style="thin">
        <color indexed="64"/>
      </right>
      <top/>
      <bottom style="thin">
        <color indexed="64"/>
      </bottom>
      <diagonal/>
    </border>
    <border>
      <left style="thin">
        <color indexed="64"/>
      </left>
      <right/>
      <top/>
      <bottom/>
      <diagonal/>
    </border>
    <border>
      <left style="thin">
        <color auto="1"/>
      </left>
      <right style="thin">
        <color auto="1"/>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style="hair">
        <color indexed="64"/>
      </bottom>
      <diagonal/>
    </border>
    <border>
      <left style="hair">
        <color indexed="64"/>
      </left>
      <right/>
      <top style="hair">
        <color indexed="64"/>
      </top>
      <bottom style="hair">
        <color indexed="64"/>
      </bottom>
      <diagonal/>
    </border>
    <border>
      <left/>
      <right/>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thin">
        <color indexed="64"/>
      </left>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thin">
        <color indexed="64"/>
      </left>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right/>
      <top style="medium">
        <color indexed="64"/>
      </top>
      <bottom/>
      <diagonal/>
    </border>
    <border>
      <left style="thin">
        <color indexed="64"/>
      </left>
      <right/>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style="hair">
        <color indexed="64"/>
      </right>
      <top style="thin">
        <color indexed="64"/>
      </top>
      <bottom style="hair">
        <color indexed="64"/>
      </bottom>
      <diagonal/>
    </border>
    <border>
      <left style="hair">
        <color indexed="64"/>
      </left>
      <right/>
      <top style="hair">
        <color indexed="64"/>
      </top>
      <bottom style="thin">
        <color indexed="64"/>
      </bottom>
      <diagonal/>
    </border>
    <border>
      <left/>
      <right style="thin">
        <color auto="1"/>
      </right>
      <top style="thin">
        <color auto="1"/>
      </top>
      <bottom/>
      <diagonal/>
    </border>
    <border>
      <left style="thin">
        <color indexed="64"/>
      </left>
      <right/>
      <top style="thin">
        <color indexed="64"/>
      </top>
      <bottom/>
      <diagonal/>
    </border>
  </borders>
  <cellStyleXfs count="400">
    <xf numFmtId="0" fontId="0" fillId="0" borderId="0"/>
    <xf numFmtId="0" fontId="26" fillId="2" borderId="0" applyNumberFormat="0" applyBorder="0" applyAlignment="0" applyProtection="0"/>
    <xf numFmtId="0" fontId="26" fillId="2"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46" fillId="0" borderId="1">
      <alignment horizontal="center"/>
    </xf>
    <xf numFmtId="0" fontId="47" fillId="0" borderId="2">
      <alignment horizontal="left" wrapText="1" indent="2"/>
    </xf>
    <xf numFmtId="0" fontId="28" fillId="3" borderId="0" applyNumberFormat="0" applyBorder="0" applyAlignment="0" applyProtection="0"/>
    <xf numFmtId="0" fontId="28" fillId="3" borderId="0" applyNumberFormat="0" applyBorder="0" applyAlignment="0" applyProtection="0"/>
    <xf numFmtId="0" fontId="29" fillId="20" borderId="3" applyNumberFormat="0" applyAlignment="0" applyProtection="0"/>
    <xf numFmtId="0" fontId="29" fillId="20" borderId="3" applyNumberFormat="0" applyAlignment="0" applyProtection="0"/>
    <xf numFmtId="0" fontId="48" fillId="0" borderId="0">
      <alignment wrapText="1"/>
    </xf>
    <xf numFmtId="0" fontId="30" fillId="21" borderId="4" applyNumberFormat="0" applyAlignment="0" applyProtection="0"/>
    <xf numFmtId="0" fontId="30" fillId="21" borderId="4" applyNumberFormat="0" applyAlignment="0" applyProtection="0"/>
    <xf numFmtId="43" fontId="26"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33" fillId="0" borderId="5" applyNumberFormat="0" applyFill="0" applyAlignment="0" applyProtection="0"/>
    <xf numFmtId="0" fontId="33" fillId="0" borderId="5" applyNumberFormat="0" applyFill="0" applyAlignment="0" applyProtection="0"/>
    <xf numFmtId="0" fontId="34" fillId="0" borderId="6" applyNumberFormat="0" applyFill="0" applyAlignment="0" applyProtection="0"/>
    <xf numFmtId="0" fontId="34" fillId="0" borderId="6" applyNumberFormat="0" applyFill="0" applyAlignment="0" applyProtection="0"/>
    <xf numFmtId="0" fontId="35" fillId="0" borderId="7" applyNumberFormat="0" applyFill="0" applyAlignment="0" applyProtection="0"/>
    <xf numFmtId="0" fontId="35" fillId="0" borderId="7"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9" fillId="0" borderId="0" applyNumberFormat="0" applyFill="0" applyBorder="0" applyAlignment="0" applyProtection="0">
      <alignment vertical="top"/>
      <protection locked="0"/>
    </xf>
    <xf numFmtId="0" fontId="36" fillId="7" borderId="3" applyNumberFormat="0" applyAlignment="0" applyProtection="0"/>
    <xf numFmtId="0" fontId="36" fillId="7" borderId="3" applyNumberFormat="0" applyAlignment="0" applyProtection="0"/>
    <xf numFmtId="0" fontId="37" fillId="0" borderId="8" applyNumberFormat="0" applyFill="0" applyAlignment="0" applyProtection="0"/>
    <xf numFmtId="0" fontId="37" fillId="0" borderId="8" applyNumberFormat="0" applyFill="0" applyAlignment="0" applyProtection="0"/>
    <xf numFmtId="0" fontId="50" fillId="0" borderId="0"/>
    <xf numFmtId="0" fontId="38" fillId="22" borderId="0" applyNumberFormat="0" applyBorder="0" applyAlignment="0" applyProtection="0"/>
    <xf numFmtId="0" fontId="38" fillId="22" borderId="0" applyNumberFormat="0" applyBorder="0" applyAlignment="0" applyProtection="0"/>
    <xf numFmtId="0" fontId="22" fillId="0" borderId="0"/>
    <xf numFmtId="0" fontId="53" fillId="0" borderId="0"/>
    <xf numFmtId="0" fontId="53" fillId="0" borderId="0"/>
    <xf numFmtId="0" fontId="53" fillId="0" borderId="0"/>
    <xf numFmtId="0" fontId="22" fillId="0" borderId="0"/>
    <xf numFmtId="0" fontId="23" fillId="0" borderId="0"/>
    <xf numFmtId="0" fontId="2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1" fillId="0" borderId="0"/>
    <xf numFmtId="0" fontId="22" fillId="0" borderId="0"/>
    <xf numFmtId="0" fontId="22" fillId="0" borderId="0"/>
    <xf numFmtId="165" fontId="24" fillId="0" borderId="0"/>
    <xf numFmtId="0" fontId="22" fillId="0" borderId="0"/>
    <xf numFmtId="0" fontId="22" fillId="0" borderId="0"/>
    <xf numFmtId="0" fontId="21" fillId="0" borderId="0"/>
    <xf numFmtId="0" fontId="53"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39" fillId="23" borderId="9" applyNumberFormat="0" applyFont="0" applyAlignment="0" applyProtection="0"/>
    <xf numFmtId="0" fontId="39" fillId="23" borderId="9" applyNumberFormat="0" applyFont="0" applyAlignment="0" applyProtection="0"/>
    <xf numFmtId="0" fontId="51" fillId="0" borderId="10">
      <alignment horizontal="left" wrapText="1" indent="1"/>
    </xf>
    <xf numFmtId="0" fontId="40" fillId="20" borderId="11" applyNumberFormat="0" applyAlignment="0" applyProtection="0"/>
    <xf numFmtId="0" fontId="40" fillId="20" borderId="11" applyNumberFormat="0" applyAlignment="0" applyProtection="0"/>
    <xf numFmtId="9" fontId="21" fillId="0" borderId="0" applyFont="0" applyFill="0" applyBorder="0" applyAlignment="0" applyProtection="0"/>
    <xf numFmtId="9" fontId="22" fillId="0" borderId="0" applyFont="0" applyFill="0" applyBorder="0" applyAlignment="0" applyProtection="0"/>
    <xf numFmtId="9" fontId="26" fillId="0" borderId="0" applyFont="0" applyFill="0" applyBorder="0" applyAlignment="0" applyProtection="0"/>
    <xf numFmtId="9" fontId="22" fillId="0" borderId="0" applyFont="0" applyFill="0" applyBorder="0" applyAlignment="0" applyProtection="0"/>
    <xf numFmtId="0" fontId="54" fillId="24" borderId="12" applyNumberFormat="0" applyFill="0" applyAlignment="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5" fillId="0" borderId="13">
      <alignment vertical="center" wrapText="1"/>
    </xf>
    <xf numFmtId="0" fontId="42" fillId="0" borderId="0" applyNumberFormat="0" applyFill="0" applyBorder="0" applyAlignment="0" applyProtection="0"/>
    <xf numFmtId="0" fontId="42" fillId="0" borderId="0" applyNumberFormat="0" applyFill="0" applyBorder="0" applyAlignment="0" applyProtection="0"/>
    <xf numFmtId="0" fontId="43" fillId="0" borderId="14" applyNumberFormat="0" applyFill="0" applyAlignment="0" applyProtection="0"/>
    <xf numFmtId="0" fontId="43" fillId="0" borderId="14" applyNumberFormat="0" applyFill="0" applyAlignment="0" applyProtection="0"/>
    <xf numFmtId="0" fontId="43" fillId="0" borderId="14" applyNumberFormat="0" applyFill="0" applyAlignment="0" applyProtection="0"/>
    <xf numFmtId="0" fontId="52" fillId="0" borderId="15">
      <alignment horizontal="center"/>
    </xf>
    <xf numFmtId="0" fontId="44" fillId="0" borderId="0" applyNumberFormat="0" applyFill="0" applyBorder="0" applyAlignment="0" applyProtection="0"/>
    <xf numFmtId="0" fontId="44" fillId="0" borderId="0" applyNumberFormat="0" applyFill="0" applyBorder="0" applyAlignment="0" applyProtection="0"/>
    <xf numFmtId="0" fontId="21" fillId="0" borderId="0"/>
    <xf numFmtId="9" fontId="23" fillId="0" borderId="0" applyFont="0" applyFill="0" applyBorder="0" applyAlignment="0" applyProtection="0"/>
    <xf numFmtId="0" fontId="55" fillId="0" borderId="0"/>
    <xf numFmtId="43" fontId="23" fillId="0" borderId="0" applyFont="0" applyFill="0" applyBorder="0" applyAlignment="0" applyProtection="0"/>
    <xf numFmtId="44" fontId="22" fillId="0" borderId="0" applyFont="0" applyFill="0" applyBorder="0" applyAlignment="0" applyProtection="0"/>
    <xf numFmtId="9" fontId="21" fillId="0" borderId="0" applyFont="0" applyFill="0" applyBorder="0" applyAlignment="0" applyProtection="0"/>
    <xf numFmtId="0" fontId="21" fillId="0" borderId="0"/>
    <xf numFmtId="0" fontId="22" fillId="0" borderId="0" applyNumberFormat="0" applyFont="0" applyBorder="0">
      <alignment horizontal="right"/>
      <protection locked="0"/>
    </xf>
    <xf numFmtId="0" fontId="20" fillId="0" borderId="0"/>
    <xf numFmtId="0" fontId="19" fillId="0" borderId="0"/>
    <xf numFmtId="0" fontId="19" fillId="0" borderId="0"/>
    <xf numFmtId="0" fontId="19" fillId="0" borderId="0"/>
    <xf numFmtId="0" fontId="18" fillId="0" borderId="0"/>
    <xf numFmtId="0" fontId="56" fillId="0" borderId="0"/>
    <xf numFmtId="0" fontId="17" fillId="0" borderId="0"/>
    <xf numFmtId="0" fontId="17" fillId="0" borderId="0"/>
    <xf numFmtId="0" fontId="17" fillId="0" borderId="0"/>
    <xf numFmtId="0" fontId="17" fillId="0" borderId="0"/>
    <xf numFmtId="0" fontId="23" fillId="0" borderId="0"/>
    <xf numFmtId="0" fontId="17" fillId="0" borderId="0"/>
    <xf numFmtId="0" fontId="17" fillId="0" borderId="0"/>
    <xf numFmtId="0" fontId="23" fillId="0" borderId="0"/>
    <xf numFmtId="0" fontId="17" fillId="0" borderId="0"/>
    <xf numFmtId="0" fontId="17" fillId="0" borderId="0"/>
    <xf numFmtId="0" fontId="17" fillId="0" borderId="0"/>
    <xf numFmtId="0" fontId="57" fillId="0" borderId="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5" borderId="0" applyNumberFormat="0" applyBorder="0" applyAlignment="0" applyProtection="0"/>
    <xf numFmtId="0" fontId="26" fillId="8" borderId="0" applyNumberFormat="0" applyBorder="0" applyAlignment="0" applyProtection="0"/>
    <xf numFmtId="0" fontId="26" fillId="11"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44" fillId="0" borderId="0" applyNumberFormat="0" applyFill="0" applyBorder="0" applyAlignment="0" applyProtection="0"/>
    <xf numFmtId="0" fontId="29" fillId="20" borderId="3" applyNumberFormat="0" applyAlignment="0" applyProtection="0"/>
    <xf numFmtId="0" fontId="37" fillId="0" borderId="8" applyNumberFormat="0" applyFill="0" applyAlignment="0" applyProtection="0"/>
    <xf numFmtId="0" fontId="39" fillId="23" borderId="9" applyNumberFormat="0" applyFont="0" applyAlignment="0" applyProtection="0"/>
    <xf numFmtId="0" fontId="36" fillId="7" borderId="3" applyNumberFormat="0" applyAlignment="0" applyProtection="0"/>
    <xf numFmtId="0" fontId="28" fillId="3" borderId="0" applyNumberFormat="0" applyBorder="0" applyAlignment="0" applyProtection="0"/>
    <xf numFmtId="0" fontId="38" fillId="22" borderId="0" applyNumberFormat="0" applyBorder="0" applyAlignment="0" applyProtection="0"/>
    <xf numFmtId="0" fontId="23" fillId="0" borderId="0"/>
    <xf numFmtId="9" fontId="21" fillId="0" borderId="0" applyFont="0" applyFill="0" applyBorder="0" applyAlignment="0" applyProtection="0"/>
    <xf numFmtId="0" fontId="32" fillId="4" borderId="0" applyNumberFormat="0" applyBorder="0" applyAlignment="0" applyProtection="0"/>
    <xf numFmtId="0" fontId="40" fillId="20" borderId="11" applyNumberFormat="0" applyAlignment="0" applyProtection="0"/>
    <xf numFmtId="0" fontId="31" fillId="0" borderId="0" applyNumberFormat="0" applyFill="0" applyBorder="0" applyAlignment="0" applyProtection="0"/>
    <xf numFmtId="0" fontId="42" fillId="0" borderId="0" applyNumberFormat="0" applyFill="0" applyBorder="0" applyAlignment="0" applyProtection="0"/>
    <xf numFmtId="0" fontId="33" fillId="0" borderId="5" applyNumberFormat="0" applyFill="0" applyAlignment="0" applyProtection="0"/>
    <xf numFmtId="0" fontId="34" fillId="0" borderId="6" applyNumberFormat="0" applyFill="0" applyAlignment="0" applyProtection="0"/>
    <xf numFmtId="0" fontId="35" fillId="0" borderId="7" applyNumberFormat="0" applyFill="0" applyAlignment="0" applyProtection="0"/>
    <xf numFmtId="0" fontId="35" fillId="0" borderId="0" applyNumberFormat="0" applyFill="0" applyBorder="0" applyAlignment="0" applyProtection="0"/>
    <xf numFmtId="0" fontId="43" fillId="0" borderId="14" applyNumberFormat="0" applyFill="0" applyAlignment="0" applyProtection="0"/>
    <xf numFmtId="0" fontId="30" fillId="21" borderId="20" applyNumberFormat="0" applyAlignment="0" applyProtection="0"/>
    <xf numFmtId="0" fontId="30" fillId="21" borderId="20" applyNumberFormat="0" applyAlignment="0" applyProtection="0"/>
    <xf numFmtId="0" fontId="30" fillId="21" borderId="20" applyNumberFormat="0" applyAlignment="0" applyProtection="0"/>
    <xf numFmtId="0" fontId="16" fillId="0" borderId="0"/>
    <xf numFmtId="0" fontId="16" fillId="0" borderId="0"/>
    <xf numFmtId="0" fontId="16" fillId="0" borderId="0"/>
    <xf numFmtId="0" fontId="16" fillId="0" borderId="0"/>
    <xf numFmtId="0" fontId="30" fillId="21" borderId="21" applyNumberFormat="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30" fillId="21" borderId="21" applyNumberFormat="0" applyAlignment="0" applyProtection="0"/>
    <xf numFmtId="0" fontId="16" fillId="0" borderId="0"/>
    <xf numFmtId="0" fontId="16" fillId="0" borderId="0"/>
    <xf numFmtId="0" fontId="16" fillId="0" borderId="0"/>
    <xf numFmtId="0" fontId="30" fillId="21" borderId="21" applyNumberFormat="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4" fillId="0" borderId="0"/>
    <xf numFmtId="9" fontId="14" fillId="0" borderId="0" applyFont="0" applyFill="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23" borderId="0" applyNumberFormat="0" applyBorder="0" applyAlignment="0" applyProtection="0"/>
    <xf numFmtId="0" fontId="26" fillId="7" borderId="0" applyNumberFormat="0" applyBorder="0" applyAlignment="0" applyProtection="0"/>
    <xf numFmtId="0" fontId="26" fillId="6" borderId="0" applyNumberFormat="0" applyBorder="0" applyAlignment="0" applyProtection="0"/>
    <xf numFmtId="0" fontId="26" fillId="23" borderId="0" applyNumberFormat="0" applyBorder="0" applyAlignment="0" applyProtection="0"/>
    <xf numFmtId="0" fontId="26" fillId="6" borderId="0" applyNumberFormat="0" applyBorder="0" applyAlignment="0" applyProtection="0"/>
    <xf numFmtId="0" fontId="26" fillId="9" borderId="0" applyNumberFormat="0" applyBorder="0" applyAlignment="0" applyProtection="0"/>
    <xf numFmtId="0" fontId="26" fillId="22" borderId="0" applyNumberFormat="0" applyBorder="0" applyAlignment="0" applyProtection="0"/>
    <xf numFmtId="0" fontId="26" fillId="3" borderId="0" applyNumberFormat="0" applyBorder="0" applyAlignment="0" applyProtection="0"/>
    <xf numFmtId="0" fontId="26" fillId="6" borderId="0" applyNumberFormat="0" applyBorder="0" applyAlignment="0" applyProtection="0"/>
    <xf numFmtId="0" fontId="26" fillId="23" borderId="0" applyNumberFormat="0" applyBorder="0" applyAlignment="0" applyProtection="0"/>
    <xf numFmtId="0" fontId="27" fillId="6" borderId="0" applyNumberFormat="0" applyBorder="0" applyAlignment="0" applyProtection="0"/>
    <xf numFmtId="0" fontId="27" fillId="19" borderId="0" applyNumberFormat="0" applyBorder="0" applyAlignment="0" applyProtection="0"/>
    <xf numFmtId="0" fontId="27" fillId="11" borderId="0" applyNumberFormat="0" applyBorder="0" applyAlignment="0" applyProtection="0"/>
    <xf numFmtId="0" fontId="27" fillId="3" borderId="0" applyNumberFormat="0" applyBorder="0" applyAlignment="0" applyProtection="0"/>
    <xf numFmtId="0" fontId="27" fillId="6" borderId="0" applyNumberFormat="0" applyBorder="0" applyAlignment="0" applyProtection="0"/>
    <xf numFmtId="0" fontId="27" fillId="9" borderId="0" applyNumberFormat="0" applyBorder="0" applyAlignment="0" applyProtection="0"/>
    <xf numFmtId="0" fontId="44" fillId="0" borderId="0" applyNumberFormat="0" applyFill="0" applyBorder="0" applyAlignment="0" applyProtection="0"/>
    <xf numFmtId="0" fontId="58" fillId="27" borderId="3" applyNumberFormat="0" applyAlignment="0" applyProtection="0"/>
    <xf numFmtId="0" fontId="44" fillId="0" borderId="22" applyNumberFormat="0" applyFill="0" applyAlignment="0" applyProtection="0"/>
    <xf numFmtId="164" fontId="22" fillId="0" borderId="0" applyFont="0" applyFill="0" applyBorder="0" applyAlignment="0" applyProtection="0"/>
    <xf numFmtId="164" fontId="22" fillId="0" borderId="0" applyFont="0" applyFill="0" applyBorder="0" applyAlignment="0" applyProtection="0"/>
    <xf numFmtId="164" fontId="26" fillId="0" borderId="0" applyFont="0" applyFill="0" applyBorder="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22" fillId="23" borderId="9" applyNumberFormat="0" applyFont="0" applyAlignment="0" applyProtection="0"/>
    <xf numFmtId="0" fontId="36" fillId="22" borderId="3" applyNumberFormat="0" applyAlignment="0" applyProtection="0"/>
    <xf numFmtId="165" fontId="59" fillId="0" borderId="23"/>
    <xf numFmtId="0" fontId="28" fillId="5" borderId="0" applyNumberFormat="0" applyBorder="0" applyAlignment="0" applyProtection="0"/>
    <xf numFmtId="164" fontId="22" fillId="0" borderId="0" applyFont="0" applyFill="0" applyBorder="0" applyAlignment="0" applyProtection="0"/>
    <xf numFmtId="0" fontId="60" fillId="22" borderId="0" applyNumberFormat="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4" fillId="0" borderId="0"/>
    <xf numFmtId="0" fontId="14" fillId="0" borderId="0"/>
    <xf numFmtId="0" fontId="22" fillId="0" borderId="0"/>
    <xf numFmtId="0" fontId="22" fillId="0" borderId="0"/>
    <xf numFmtId="0" fontId="22" fillId="0" borderId="0"/>
    <xf numFmtId="9" fontId="22" fillId="0" borderId="0" applyFont="0" applyFill="0" applyBorder="0" applyAlignment="0" applyProtection="0"/>
    <xf numFmtId="9" fontId="26" fillId="0" borderId="0" applyFont="0" applyFill="0" applyBorder="0" applyAlignment="0" applyProtection="0"/>
    <xf numFmtId="9" fontId="22" fillId="0" borderId="0" applyFont="0" applyFill="0" applyBorder="0" applyAlignment="0" applyProtection="0"/>
    <xf numFmtId="0" fontId="32" fillId="6" borderId="0" applyNumberFormat="0" applyBorder="0" applyAlignment="0" applyProtection="0"/>
    <xf numFmtId="0" fontId="40" fillId="27" borderId="11" applyNumberFormat="0" applyAlignment="0" applyProtection="0"/>
    <xf numFmtId="0" fontId="31" fillId="0" borderId="0" applyNumberFormat="0" applyFill="0" applyBorder="0" applyAlignment="0" applyProtection="0"/>
    <xf numFmtId="0" fontId="61" fillId="0" borderId="0" applyNumberFormat="0" applyFill="0" applyBorder="0" applyAlignment="0" applyProtection="0"/>
    <xf numFmtId="0" fontId="62" fillId="0" borderId="24"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63" fillId="0" borderId="25" applyNumberFormat="0" applyFill="0" applyAlignment="0" applyProtection="0"/>
    <xf numFmtId="0" fontId="63" fillId="0" borderId="0" applyNumberFormat="0" applyFill="0" applyBorder="0" applyAlignment="0" applyProtection="0"/>
    <xf numFmtId="0" fontId="64" fillId="0" borderId="0" applyNumberFormat="0" applyFill="0" applyBorder="0" applyAlignment="0">
      <protection locked="0"/>
    </xf>
    <xf numFmtId="0" fontId="22" fillId="0" borderId="0" applyNumberFormat="0" applyFont="0" applyBorder="0">
      <alignment horizontal="right"/>
      <protection locked="0"/>
    </xf>
    <xf numFmtId="0" fontId="22" fillId="0" borderId="0" applyNumberFormat="0" applyFont="0" applyBorder="0">
      <alignment horizontal="right"/>
      <protection locked="0"/>
    </xf>
    <xf numFmtId="0" fontId="22" fillId="0" borderId="0" applyNumberFormat="0" applyFont="0" applyBorder="0">
      <alignment horizontal="right"/>
      <protection locked="0"/>
    </xf>
    <xf numFmtId="0" fontId="30" fillId="21" borderId="4" applyNumberFormat="0" applyAlignment="0" applyProtection="0"/>
    <xf numFmtId="0" fontId="30" fillId="21" borderId="4" applyNumberFormat="0" applyAlignment="0" applyProtection="0"/>
    <xf numFmtId="0" fontId="29" fillId="20" borderId="3" applyNumberFormat="0" applyAlignment="0" applyProtection="0"/>
    <xf numFmtId="0" fontId="29" fillId="20" borderId="3" applyNumberFormat="0" applyAlignment="0" applyProtection="0"/>
    <xf numFmtId="0" fontId="29" fillId="20" borderId="3" applyNumberFormat="0" applyAlignment="0" applyProtection="0"/>
    <xf numFmtId="44" fontId="21" fillId="0" borderId="0" applyFont="0" applyFill="0" applyBorder="0" applyAlignment="0" applyProtection="0"/>
    <xf numFmtId="0" fontId="65" fillId="0" borderId="0" applyNumberFormat="0" applyFill="0" applyBorder="0" applyAlignment="0" applyProtection="0">
      <alignment vertical="top"/>
      <protection locked="0"/>
    </xf>
    <xf numFmtId="0" fontId="36" fillId="7" borderId="3" applyNumberFormat="0" applyAlignment="0" applyProtection="0"/>
    <xf numFmtId="0" fontId="36" fillId="7" borderId="3" applyNumberFormat="0" applyAlignment="0" applyProtection="0"/>
    <xf numFmtId="0" fontId="36" fillId="7" borderId="3" applyNumberFormat="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21" fillId="0" borderId="0"/>
    <xf numFmtId="0" fontId="23" fillId="0" borderId="0"/>
    <xf numFmtId="0" fontId="22" fillId="0" borderId="0"/>
    <xf numFmtId="0" fontId="23" fillId="0" borderId="0"/>
    <xf numFmtId="0" fontId="13" fillId="0" borderId="0"/>
    <xf numFmtId="0" fontId="13" fillId="0" borderId="0"/>
    <xf numFmtId="0" fontId="13" fillId="0" borderId="0"/>
    <xf numFmtId="0" fontId="24" fillId="23" borderId="9" applyNumberFormat="0" applyFont="0" applyAlignment="0" applyProtection="0"/>
    <xf numFmtId="0" fontId="24" fillId="23" borderId="9" applyNumberFormat="0" applyFont="0" applyAlignment="0" applyProtection="0"/>
    <xf numFmtId="0" fontId="39" fillId="23" borderId="9" applyNumberFormat="0" applyFont="0" applyAlignment="0" applyProtection="0"/>
    <xf numFmtId="0" fontId="40" fillId="20" borderId="11" applyNumberFormat="0" applyAlignment="0" applyProtection="0"/>
    <xf numFmtId="0" fontId="40" fillId="20" borderId="11" applyNumberFormat="0" applyAlignment="0" applyProtection="0"/>
    <xf numFmtId="0" fontId="40" fillId="20" borderId="11" applyNumberFormat="0" applyAlignment="0" applyProtection="0"/>
    <xf numFmtId="0" fontId="40" fillId="20" borderId="11" applyNumberFormat="0" applyAlignment="0" applyProtection="0"/>
    <xf numFmtId="0" fontId="43" fillId="0" borderId="14" applyNumberFormat="0" applyFill="0" applyAlignment="0" applyProtection="0"/>
    <xf numFmtId="0" fontId="43" fillId="0" borderId="14" applyNumberFormat="0" applyFill="0" applyAlignment="0" applyProtection="0"/>
    <xf numFmtId="0" fontId="43" fillId="0" borderId="14" applyNumberFormat="0" applyFill="0" applyAlignment="0" applyProtection="0"/>
    <xf numFmtId="0" fontId="43" fillId="0" borderId="14" applyNumberFormat="0" applyFill="0" applyAlignment="0" applyProtection="0"/>
    <xf numFmtId="0" fontId="43" fillId="0" borderId="14" applyNumberFormat="0" applyFill="0" applyAlignment="0" applyProtection="0"/>
    <xf numFmtId="0" fontId="43" fillId="0" borderId="14" applyNumberFormat="0" applyFill="0" applyAlignment="0" applyProtection="0"/>
    <xf numFmtId="0" fontId="43" fillId="0" borderId="14" applyNumberFormat="0" applyFill="0" applyAlignment="0" applyProtection="0"/>
    <xf numFmtId="43" fontId="24" fillId="0" borderId="0" applyFont="0" applyFill="0" applyBorder="0" applyAlignment="0" applyProtection="0"/>
    <xf numFmtId="0" fontId="12" fillId="0" borderId="0"/>
    <xf numFmtId="0" fontId="11" fillId="0" borderId="0"/>
    <xf numFmtId="0" fontId="10" fillId="0" borderId="0"/>
    <xf numFmtId="0" fontId="21" fillId="0" borderId="0"/>
    <xf numFmtId="0" fontId="9" fillId="0" borderId="0"/>
    <xf numFmtId="0" fontId="8" fillId="0" borderId="0"/>
    <xf numFmtId="0" fontId="7" fillId="0" borderId="0"/>
    <xf numFmtId="0" fontId="6" fillId="0" borderId="0"/>
    <xf numFmtId="0" fontId="5" fillId="0" borderId="0"/>
    <xf numFmtId="0" fontId="4" fillId="0" borderId="0"/>
    <xf numFmtId="164" fontId="66" fillId="0" borderId="0" applyFont="0" applyFill="0" applyBorder="0" applyAlignment="0" applyProtection="0"/>
    <xf numFmtId="0" fontId="81" fillId="0" borderId="0" applyNumberFormat="0" applyFill="0" applyBorder="0" applyAlignment="0" applyProtection="0">
      <alignment vertical="top"/>
      <protection locked="0"/>
    </xf>
    <xf numFmtId="0" fontId="4" fillId="0" borderId="0"/>
    <xf numFmtId="0" fontId="4" fillId="0" borderId="0"/>
    <xf numFmtId="9" fontId="94" fillId="0" borderId="0" applyFont="0" applyFill="0" applyBorder="0" applyAlignment="0" applyProtection="0"/>
    <xf numFmtId="0" fontId="3" fillId="0" borderId="0"/>
    <xf numFmtId="9" fontId="3" fillId="0" borderId="0" applyFont="0" applyFill="0" applyBorder="0" applyAlignment="0" applyProtection="0"/>
    <xf numFmtId="165" fontId="24" fillId="0" borderId="0"/>
    <xf numFmtId="0" fontId="2" fillId="0" borderId="0"/>
    <xf numFmtId="164" fontId="2" fillId="0" borderId="0" applyFont="0" applyFill="0" applyBorder="0" applyAlignment="0" applyProtection="0"/>
    <xf numFmtId="0" fontId="1" fillId="0" borderId="0"/>
    <xf numFmtId="0" fontId="1" fillId="0" borderId="0"/>
  </cellStyleXfs>
  <cellXfs count="360">
    <xf numFmtId="0" fontId="0" fillId="0" borderId="0" xfId="0"/>
    <xf numFmtId="0" fontId="67" fillId="0" borderId="0" xfId="0" applyFont="1" applyAlignment="1">
      <alignment vertical="center"/>
    </xf>
    <xf numFmtId="0" fontId="25" fillId="0" borderId="0" xfId="0" applyFont="1" applyAlignment="1">
      <alignment vertical="center"/>
    </xf>
    <xf numFmtId="0" fontId="57" fillId="0" borderId="0" xfId="0" applyFont="1"/>
    <xf numFmtId="0" fontId="57" fillId="0" borderId="0" xfId="0" applyFont="1" applyAlignment="1">
      <alignment wrapText="1"/>
    </xf>
    <xf numFmtId="0" fontId="78" fillId="0" borderId="38" xfId="0" applyFont="1" applyBorder="1" applyAlignment="1">
      <alignment vertical="top" wrapText="1"/>
    </xf>
    <xf numFmtId="0" fontId="78" fillId="0" borderId="53" xfId="0" applyFont="1" applyBorder="1" applyAlignment="1">
      <alignment vertical="top" wrapText="1"/>
    </xf>
    <xf numFmtId="0" fontId="73" fillId="0" borderId="0" xfId="0" applyFont="1" applyAlignment="1">
      <alignment horizontal="center"/>
    </xf>
    <xf numFmtId="0" fontId="78" fillId="0" borderId="41" xfId="0" applyFont="1" applyBorder="1" applyAlignment="1">
      <alignment vertical="top" wrapText="1"/>
    </xf>
    <xf numFmtId="0" fontId="79" fillId="29" borderId="17" xfId="0" applyFont="1" applyFill="1" applyBorder="1" applyAlignment="1">
      <alignment vertical="top" wrapText="1"/>
    </xf>
    <xf numFmtId="49" fontId="0" fillId="0" borderId="0" xfId="0" applyNumberFormat="1"/>
    <xf numFmtId="0" fontId="83" fillId="0" borderId="0" xfId="0" applyFont="1"/>
    <xf numFmtId="0" fontId="22" fillId="0" borderId="0" xfId="0" applyFont="1"/>
    <xf numFmtId="0" fontId="86" fillId="0" borderId="0" xfId="0" applyFont="1"/>
    <xf numFmtId="0" fontId="87" fillId="0" borderId="35" xfId="0" applyFont="1" applyBorder="1" applyAlignment="1">
      <alignment horizontal="center" vertical="top" wrapText="1"/>
    </xf>
    <xf numFmtId="167" fontId="84" fillId="29" borderId="66" xfId="388" applyNumberFormat="1" applyFont="1" applyFill="1" applyBorder="1" applyAlignment="1" applyProtection="1">
      <alignment wrapText="1"/>
    </xf>
    <xf numFmtId="164" fontId="84" fillId="29" borderId="56" xfId="388" applyFont="1" applyFill="1" applyBorder="1" applyAlignment="1" applyProtection="1">
      <alignment wrapText="1"/>
    </xf>
    <xf numFmtId="167" fontId="83" fillId="28" borderId="44" xfId="388" applyNumberFormat="1" applyFont="1" applyFill="1" applyBorder="1" applyAlignment="1" applyProtection="1">
      <alignment wrapText="1"/>
      <protection locked="0"/>
    </xf>
    <xf numFmtId="167" fontId="83" fillId="28" borderId="58" xfId="388" applyNumberFormat="1" applyFont="1" applyFill="1" applyBorder="1" applyAlignment="1" applyProtection="1">
      <alignment wrapText="1"/>
      <protection locked="0"/>
    </xf>
    <xf numFmtId="164" fontId="83" fillId="29" borderId="56" xfId="388" applyFont="1" applyFill="1" applyBorder="1" applyAlignment="1" applyProtection="1">
      <alignment wrapText="1"/>
    </xf>
    <xf numFmtId="167" fontId="83" fillId="28" borderId="55" xfId="388" applyNumberFormat="1" applyFont="1" applyFill="1" applyBorder="1" applyAlignment="1" applyProtection="1">
      <alignment wrapText="1"/>
      <protection locked="0"/>
    </xf>
    <xf numFmtId="167" fontId="84" fillId="29" borderId="71" xfId="388" applyNumberFormat="1" applyFont="1" applyFill="1" applyBorder="1" applyAlignment="1" applyProtection="1">
      <alignment wrapText="1"/>
    </xf>
    <xf numFmtId="164" fontId="84" fillId="29" borderId="64" xfId="388" applyFont="1" applyFill="1" applyBorder="1" applyAlignment="1" applyProtection="1">
      <alignment wrapText="1"/>
    </xf>
    <xf numFmtId="0" fontId="85" fillId="0" borderId="0" xfId="0" applyFont="1"/>
    <xf numFmtId="164" fontId="83" fillId="29" borderId="67" xfId="388" applyFont="1" applyFill="1" applyBorder="1" applyAlignment="1" applyProtection="1">
      <alignment wrapText="1"/>
    </xf>
    <xf numFmtId="164" fontId="83" fillId="29" borderId="59" xfId="388" applyFont="1" applyFill="1" applyBorder="1" applyAlignment="1" applyProtection="1">
      <alignment wrapText="1"/>
    </xf>
    <xf numFmtId="164" fontId="83" fillId="29" borderId="64" xfId="388" applyFont="1" applyFill="1" applyBorder="1" applyAlignment="1" applyProtection="1">
      <alignment wrapText="1"/>
    </xf>
    <xf numFmtId="0" fontId="57" fillId="0" borderId="0" xfId="0" applyFont="1" applyAlignment="1">
      <alignment horizontal="center"/>
    </xf>
    <xf numFmtId="0" fontId="89" fillId="0" borderId="0" xfId="0" applyFont="1" applyAlignment="1">
      <alignment horizontal="right"/>
    </xf>
    <xf numFmtId="0" fontId="89" fillId="0" borderId="0" xfId="0" applyFont="1" applyAlignment="1">
      <alignment horizontal="left"/>
    </xf>
    <xf numFmtId="0" fontId="70" fillId="0" borderId="0" xfId="0" applyFont="1"/>
    <xf numFmtId="0" fontId="87" fillId="0" borderId="0" xfId="0" applyFont="1" applyAlignment="1">
      <alignment horizontal="center"/>
    </xf>
    <xf numFmtId="0" fontId="87" fillId="0" borderId="0" xfId="0" applyFont="1"/>
    <xf numFmtId="0" fontId="90" fillId="0" borderId="0" xfId="0" applyFont="1"/>
    <xf numFmtId="0" fontId="92" fillId="0" borderId="0" xfId="0" applyFont="1"/>
    <xf numFmtId="0" fontId="76" fillId="0" borderId="0" xfId="0" applyFont="1"/>
    <xf numFmtId="0" fontId="75" fillId="0" borderId="0" xfId="356" applyFont="1"/>
    <xf numFmtId="0" fontId="75" fillId="0" borderId="0" xfId="356" applyFont="1" applyAlignment="1">
      <alignment horizontal="center"/>
    </xf>
    <xf numFmtId="3" fontId="75" fillId="0" borderId="0" xfId="356" applyNumberFormat="1" applyFont="1"/>
    <xf numFmtId="0" fontId="75" fillId="0" borderId="0" xfId="356" quotePrefix="1" applyFont="1" applyAlignment="1">
      <alignment horizontal="left"/>
    </xf>
    <xf numFmtId="0" fontId="22" fillId="0" borderId="0" xfId="356" applyFont="1" applyAlignment="1">
      <alignment horizontal="right"/>
    </xf>
    <xf numFmtId="49" fontId="24" fillId="0" borderId="0" xfId="106" applyNumberFormat="1"/>
    <xf numFmtId="0" fontId="22" fillId="0" borderId="0" xfId="0" quotePrefix="1" applyFont="1" applyAlignment="1">
      <alignment horizontal="right"/>
    </xf>
    <xf numFmtId="0" fontId="75" fillId="0" borderId="0" xfId="0" applyFont="1"/>
    <xf numFmtId="0" fontId="93" fillId="0" borderId="0" xfId="378" applyFont="1"/>
    <xf numFmtId="0" fontId="70" fillId="0" borderId="0" xfId="378" applyFont="1" applyAlignment="1">
      <alignment horizontal="centerContinuous"/>
    </xf>
    <xf numFmtId="0" fontId="75" fillId="0" borderId="0" xfId="378" applyFont="1" applyAlignment="1">
      <alignment horizontal="left"/>
    </xf>
    <xf numFmtId="0" fontId="75" fillId="0" borderId="0" xfId="151" applyFont="1" applyAlignment="1">
      <alignment horizontal="center" vertical="top" wrapText="1"/>
    </xf>
    <xf numFmtId="3" fontId="75" fillId="0" borderId="0" xfId="151" quotePrefix="1" applyNumberFormat="1" applyFont="1" applyAlignment="1">
      <alignment horizontal="center" vertical="top" wrapText="1"/>
    </xf>
    <xf numFmtId="0" fontId="93" fillId="0" borderId="0" xfId="378" applyFont="1" applyAlignment="1">
      <alignment horizontal="center"/>
    </xf>
    <xf numFmtId="3" fontId="93" fillId="0" borderId="0" xfId="378" applyNumberFormat="1" applyFont="1"/>
    <xf numFmtId="0" fontId="24" fillId="0" borderId="0" xfId="382" applyFont="1"/>
    <xf numFmtId="165" fontId="24" fillId="0" borderId="0" xfId="106"/>
    <xf numFmtId="165" fontId="24" fillId="0" borderId="0" xfId="106" applyAlignment="1">
      <alignment horizontal="center"/>
    </xf>
    <xf numFmtId="0" fontId="24" fillId="0" borderId="0" xfId="356" applyFont="1"/>
    <xf numFmtId="0" fontId="24" fillId="0" borderId="0" xfId="356" applyFont="1" applyAlignment="1">
      <alignment horizontal="left" indent="2"/>
    </xf>
    <xf numFmtId="164" fontId="57" fillId="0" borderId="0" xfId="0" applyNumberFormat="1" applyFont="1"/>
    <xf numFmtId="0" fontId="70" fillId="0" borderId="0" xfId="356" applyFont="1" applyAlignment="1">
      <alignment horizontal="center"/>
    </xf>
    <xf numFmtId="0" fontId="75" fillId="0" borderId="36" xfId="356" applyFont="1" applyBorder="1"/>
    <xf numFmtId="0" fontId="78" fillId="0" borderId="39" xfId="393" applyFont="1" applyBorder="1" applyAlignment="1">
      <alignment vertical="top"/>
    </xf>
    <xf numFmtId="0" fontId="3" fillId="0" borderId="0" xfId="393"/>
    <xf numFmtId="0" fontId="95" fillId="0" borderId="0" xfId="393" applyFont="1"/>
    <xf numFmtId="0" fontId="57" fillId="0" borderId="73" xfId="240" applyFont="1" applyBorder="1" applyAlignment="1">
      <alignment horizontal="center" vertical="top"/>
    </xf>
    <xf numFmtId="0" fontId="87" fillId="0" borderId="28" xfId="240" applyFont="1" applyBorder="1" applyAlignment="1">
      <alignment horizontal="center" vertical="top"/>
    </xf>
    <xf numFmtId="0" fontId="70" fillId="0" borderId="30" xfId="356" applyFont="1" applyBorder="1" applyAlignment="1">
      <alignment horizontal="center" vertical="top" wrapText="1"/>
    </xf>
    <xf numFmtId="0" fontId="70" fillId="0" borderId="30" xfId="151" applyFont="1" applyBorder="1" applyAlignment="1">
      <alignment horizontal="center" vertical="top" wrapText="1"/>
    </xf>
    <xf numFmtId="0" fontId="87" fillId="0" borderId="30" xfId="240" applyFont="1" applyBorder="1" applyAlignment="1">
      <alignment horizontal="center" vertical="top" wrapText="1"/>
    </xf>
    <xf numFmtId="0" fontId="75" fillId="0" borderId="0" xfId="356" applyFont="1" applyAlignment="1">
      <alignment vertical="top"/>
    </xf>
    <xf numFmtId="0" fontId="78" fillId="0" borderId="57" xfId="393" applyFont="1" applyBorder="1" applyAlignment="1">
      <alignment vertical="top"/>
    </xf>
    <xf numFmtId="0" fontId="78" fillId="0" borderId="42" xfId="393" applyFont="1" applyBorder="1" applyAlignment="1">
      <alignment vertical="top" wrapText="1"/>
    </xf>
    <xf numFmtId="0" fontId="75" fillId="0" borderId="37" xfId="356" applyFont="1" applyBorder="1"/>
    <xf numFmtId="0" fontId="78" fillId="0" borderId="54" xfId="393" applyFont="1" applyBorder="1" applyAlignment="1">
      <alignment vertical="top"/>
    </xf>
    <xf numFmtId="0" fontId="78" fillId="0" borderId="40" xfId="393" applyFont="1" applyBorder="1" applyAlignment="1">
      <alignment vertical="top"/>
    </xf>
    <xf numFmtId="0" fontId="78" fillId="0" borderId="40" xfId="393" applyFont="1" applyBorder="1" applyAlignment="1">
      <alignment vertical="top" wrapText="1"/>
    </xf>
    <xf numFmtId="0" fontId="79" fillId="0" borderId="74" xfId="393" applyFont="1" applyBorder="1" applyAlignment="1">
      <alignment vertical="top"/>
    </xf>
    <xf numFmtId="0" fontId="79" fillId="0" borderId="45" xfId="393" applyFont="1" applyBorder="1" applyAlignment="1">
      <alignment vertical="top"/>
    </xf>
    <xf numFmtId="0" fontId="22" fillId="0" borderId="0" xfId="356" applyFont="1" applyAlignment="1">
      <alignment horizontal="center"/>
    </xf>
    <xf numFmtId="0" fontId="22" fillId="0" borderId="0" xfId="356" applyFont="1"/>
    <xf numFmtId="0" fontId="96" fillId="0" borderId="0" xfId="0" applyFont="1"/>
    <xf numFmtId="0" fontId="74" fillId="0" borderId="34" xfId="0" applyFont="1" applyBorder="1" applyAlignment="1">
      <alignment horizontal="center" vertical="top" wrapText="1"/>
    </xf>
    <xf numFmtId="0" fontId="70" fillId="0" borderId="34" xfId="0" quotePrefix="1" applyFont="1" applyBorder="1" applyAlignment="1">
      <alignment horizontal="center" vertical="top" wrapText="1"/>
    </xf>
    <xf numFmtId="0" fontId="78" fillId="0" borderId="39" xfId="393" applyFont="1" applyBorder="1" applyAlignment="1">
      <alignment vertical="top" wrapText="1"/>
    </xf>
    <xf numFmtId="0" fontId="97" fillId="0" borderId="0" xfId="382" applyFont="1"/>
    <xf numFmtId="0" fontId="70" fillId="0" borderId="0" xfId="393" applyFont="1" applyAlignment="1">
      <alignment vertical="top"/>
    </xf>
    <xf numFmtId="0" fontId="57" fillId="0" borderId="0" xfId="393" applyFont="1"/>
    <xf numFmtId="0" fontId="71" fillId="0" borderId="35" xfId="393" applyFont="1" applyBorder="1" applyAlignment="1">
      <alignment horizontal="center" vertical="center"/>
    </xf>
    <xf numFmtId="0" fontId="74" fillId="0" borderId="77" xfId="393" applyFont="1" applyBorder="1" applyAlignment="1">
      <alignment vertical="top"/>
    </xf>
    <xf numFmtId="0" fontId="74" fillId="0" borderId="32" xfId="393" applyFont="1" applyBorder="1" applyAlignment="1">
      <alignment vertical="top"/>
    </xf>
    <xf numFmtId="0" fontId="70" fillId="0" borderId="36" xfId="393" applyFont="1" applyBorder="1" applyAlignment="1">
      <alignment horizontal="left" vertical="top"/>
    </xf>
    <xf numFmtId="0" fontId="74" fillId="0" borderId="0" xfId="393" applyFont="1" applyAlignment="1">
      <alignment vertical="top"/>
    </xf>
    <xf numFmtId="0" fontId="74" fillId="0" borderId="30" xfId="393" applyFont="1" applyBorder="1" applyAlignment="1">
      <alignment horizontal="center" vertical="top" wrapText="1"/>
    </xf>
    <xf numFmtId="0" fontId="79" fillId="0" borderId="48" xfId="393" applyFont="1" applyBorder="1" applyAlignment="1">
      <alignment vertical="top"/>
    </xf>
    <xf numFmtId="3" fontId="79" fillId="29" borderId="46" xfId="393" applyNumberFormat="1" applyFont="1" applyFill="1" applyBorder="1" applyAlignment="1">
      <alignment vertical="top"/>
    </xf>
    <xf numFmtId="0" fontId="98" fillId="0" borderId="0" xfId="393" applyFont="1"/>
    <xf numFmtId="0" fontId="25" fillId="0" borderId="36" xfId="0" applyFont="1" applyBorder="1"/>
    <xf numFmtId="0" fontId="79" fillId="0" borderId="39" xfId="393" applyFont="1" applyBorder="1" applyAlignment="1">
      <alignment vertical="top"/>
    </xf>
    <xf numFmtId="3" fontId="79" fillId="29" borderId="41" xfId="393" applyNumberFormat="1" applyFont="1" applyFill="1" applyBorder="1" applyAlignment="1">
      <alignment vertical="top"/>
    </xf>
    <xf numFmtId="0" fontId="99" fillId="0" borderId="30" xfId="0" applyFont="1" applyBorder="1"/>
    <xf numFmtId="0" fontId="74" fillId="0" borderId="78" xfId="393" applyFont="1" applyBorder="1" applyAlignment="1">
      <alignment vertical="top"/>
    </xf>
    <xf numFmtId="0" fontId="70" fillId="0" borderId="29" xfId="0" applyFont="1" applyBorder="1"/>
    <xf numFmtId="0" fontId="79" fillId="0" borderId="54" xfId="393" applyFont="1" applyBorder="1" applyAlignment="1">
      <alignment vertical="top"/>
    </xf>
    <xf numFmtId="49" fontId="0" fillId="0" borderId="29" xfId="0" applyNumberFormat="1" applyBorder="1" applyAlignment="1">
      <alignment horizontal="center"/>
    </xf>
    <xf numFmtId="0" fontId="25" fillId="0" borderId="0" xfId="0" applyFont="1"/>
    <xf numFmtId="0" fontId="79" fillId="0" borderId="39" xfId="393" applyFont="1" applyBorder="1" applyAlignment="1">
      <alignment vertical="top" wrapText="1"/>
    </xf>
    <xf numFmtId="0" fontId="79" fillId="0" borderId="48" xfId="393" applyFont="1" applyBorder="1" applyAlignment="1">
      <alignment vertical="top" wrapText="1"/>
    </xf>
    <xf numFmtId="0" fontId="0" fillId="0" borderId="0" xfId="0" applyAlignment="1">
      <alignment horizontal="left" indent="2"/>
    </xf>
    <xf numFmtId="0" fontId="24" fillId="0" borderId="36" xfId="0" applyFont="1" applyBorder="1" applyAlignment="1">
      <alignment horizontal="centerContinuous"/>
    </xf>
    <xf numFmtId="0" fontId="24" fillId="0" borderId="29" xfId="0" applyFont="1" applyBorder="1"/>
    <xf numFmtId="0" fontId="24" fillId="0" borderId="0" xfId="0" applyFont="1"/>
    <xf numFmtId="3" fontId="70" fillId="0" borderId="33" xfId="103" applyNumberFormat="1" applyFont="1" applyBorder="1" applyAlignment="1">
      <alignment horizontal="center" wrapText="1"/>
    </xf>
    <xf numFmtId="0" fontId="75" fillId="0" borderId="0" xfId="103" applyFont="1"/>
    <xf numFmtId="0" fontId="25" fillId="0" borderId="16" xfId="0" applyFont="1" applyBorder="1"/>
    <xf numFmtId="0" fontId="79" fillId="0" borderId="40" xfId="393" applyFont="1" applyBorder="1" applyAlignment="1">
      <alignment vertical="top" wrapText="1"/>
    </xf>
    <xf numFmtId="3" fontId="79" fillId="29" borderId="40" xfId="393" applyNumberFormat="1" applyFont="1" applyFill="1" applyBorder="1" applyAlignment="1">
      <alignment vertical="top"/>
    </xf>
    <xf numFmtId="3" fontId="79" fillId="29" borderId="45" xfId="393" applyNumberFormat="1" applyFont="1" applyFill="1" applyBorder="1" applyAlignment="1">
      <alignment vertical="top"/>
    </xf>
    <xf numFmtId="3" fontId="75" fillId="0" borderId="0" xfId="103" applyNumberFormat="1" applyFont="1"/>
    <xf numFmtId="0" fontId="22" fillId="0" borderId="0" xfId="356" quotePrefix="1" applyFont="1" applyAlignment="1">
      <alignment horizontal="right"/>
    </xf>
    <xf numFmtId="0" fontId="70" fillId="0" borderId="0" xfId="382" applyFont="1" applyAlignment="1">
      <alignment horizontal="center"/>
    </xf>
    <xf numFmtId="165" fontId="25" fillId="0" borderId="0" xfId="395" applyFont="1"/>
    <xf numFmtId="165" fontId="25" fillId="0" borderId="29" xfId="395" applyFont="1" applyBorder="1" applyAlignment="1">
      <alignment horizontal="left"/>
    </xf>
    <xf numFmtId="165" fontId="25" fillId="0" borderId="26" xfId="395" applyFont="1" applyBorder="1" applyAlignment="1">
      <alignment horizontal="left"/>
    </xf>
    <xf numFmtId="165" fontId="100" fillId="0" borderId="27" xfId="389" applyNumberFormat="1" applyFont="1" applyFill="1" applyBorder="1" applyAlignment="1" applyProtection="1">
      <alignment horizontal="left"/>
    </xf>
    <xf numFmtId="165" fontId="25" fillId="0" borderId="19" xfId="395" applyFont="1" applyBorder="1" applyAlignment="1">
      <alignment horizontal="left"/>
    </xf>
    <xf numFmtId="165" fontId="100" fillId="0" borderId="0" xfId="389" applyNumberFormat="1" applyFont="1" applyFill="1" applyBorder="1" applyAlignment="1" applyProtection="1">
      <alignment horizontal="left"/>
    </xf>
    <xf numFmtId="165" fontId="25" fillId="0" borderId="29" xfId="395" applyFont="1" applyBorder="1"/>
    <xf numFmtId="165" fontId="25" fillId="0" borderId="18" xfId="395" applyFont="1" applyBorder="1" applyAlignment="1">
      <alignment horizontal="left"/>
    </xf>
    <xf numFmtId="165" fontId="25" fillId="0" borderId="0" xfId="106" applyFont="1" applyAlignment="1">
      <alignment horizontal="center"/>
    </xf>
    <xf numFmtId="0" fontId="22" fillId="0" borderId="0" xfId="356" quotePrefix="1" applyFont="1" applyAlignment="1">
      <alignment horizontal="left"/>
    </xf>
    <xf numFmtId="3" fontId="75" fillId="0" borderId="28" xfId="356" applyNumberFormat="1" applyFont="1" applyBorder="1"/>
    <xf numFmtId="0" fontId="75" fillId="0" borderId="73" xfId="356" applyFont="1" applyBorder="1"/>
    <xf numFmtId="0" fontId="75" fillId="0" borderId="31" xfId="356" applyFont="1" applyBorder="1"/>
    <xf numFmtId="0" fontId="75" fillId="0" borderId="31" xfId="356" applyFont="1" applyBorder="1" applyAlignment="1">
      <alignment horizontal="center"/>
    </xf>
    <xf numFmtId="0" fontId="78" fillId="0" borderId="49" xfId="393" applyFont="1" applyBorder="1" applyAlignment="1">
      <alignment vertical="top"/>
    </xf>
    <xf numFmtId="0" fontId="78" fillId="0" borderId="37" xfId="393" applyFont="1" applyBorder="1" applyAlignment="1">
      <alignment vertical="top"/>
    </xf>
    <xf numFmtId="0" fontId="95" fillId="0" borderId="0" xfId="396" applyFont="1"/>
    <xf numFmtId="0" fontId="2" fillId="0" borderId="0" xfId="396"/>
    <xf numFmtId="0" fontId="24" fillId="0" borderId="0" xfId="106" applyNumberFormat="1"/>
    <xf numFmtId="0" fontId="74" fillId="0" borderId="78" xfId="396" applyFont="1" applyBorder="1" applyAlignment="1">
      <alignment vertical="top"/>
    </xf>
    <xf numFmtId="0" fontId="74" fillId="0" borderId="32" xfId="396" applyFont="1" applyBorder="1" applyAlignment="1">
      <alignment vertical="top"/>
    </xf>
    <xf numFmtId="0" fontId="74" fillId="0" borderId="34" xfId="396" applyFont="1" applyBorder="1" applyAlignment="1">
      <alignment horizontal="center" vertical="top" wrapText="1"/>
    </xf>
    <xf numFmtId="0" fontId="74" fillId="0" borderId="0" xfId="396" applyFont="1" applyAlignment="1">
      <alignment vertical="top"/>
    </xf>
    <xf numFmtId="0" fontId="74" fillId="0" borderId="30" xfId="396" applyFont="1" applyBorder="1" applyAlignment="1">
      <alignment horizontal="center" vertical="top" wrapText="1"/>
    </xf>
    <xf numFmtId="0" fontId="78" fillId="0" borderId="54" xfId="396" applyFont="1" applyBorder="1" applyAlignment="1">
      <alignment vertical="top"/>
    </xf>
    <xf numFmtId="0" fontId="78" fillId="0" borderId="39" xfId="396" applyFont="1" applyBorder="1" applyAlignment="1">
      <alignment vertical="top"/>
    </xf>
    <xf numFmtId="167" fontId="78" fillId="28" borderId="41" xfId="397" applyNumberFormat="1" applyFont="1" applyFill="1" applyBorder="1" applyAlignment="1" applyProtection="1">
      <alignment vertical="top"/>
      <protection locked="0"/>
    </xf>
    <xf numFmtId="0" fontId="78" fillId="0" borderId="39" xfId="396" applyFont="1" applyBorder="1" applyAlignment="1">
      <alignment vertical="top" wrapText="1"/>
    </xf>
    <xf numFmtId="0" fontId="79" fillId="0" borderId="54" xfId="396" applyFont="1" applyBorder="1" applyAlignment="1">
      <alignment vertical="top"/>
    </xf>
    <xf numFmtId="0" fontId="79" fillId="0" borderId="39" xfId="396" applyFont="1" applyBorder="1" applyAlignment="1">
      <alignment vertical="top" wrapText="1"/>
    </xf>
    <xf numFmtId="3" fontId="79" fillId="29" borderId="41" xfId="396" applyNumberFormat="1" applyFont="1" applyFill="1" applyBorder="1" applyAlignment="1">
      <alignment vertical="top"/>
    </xf>
    <xf numFmtId="0" fontId="79" fillId="0" borderId="74" xfId="396" applyFont="1" applyBorder="1" applyAlignment="1">
      <alignment vertical="top"/>
    </xf>
    <xf numFmtId="0" fontId="79" fillId="0" borderId="48" xfId="396" applyFont="1" applyBorder="1" applyAlignment="1">
      <alignment vertical="top" wrapText="1"/>
    </xf>
    <xf numFmtId="3" fontId="79" fillId="29" borderId="46" xfId="396" applyNumberFormat="1" applyFont="1" applyFill="1" applyBorder="1" applyAlignment="1">
      <alignment vertical="top"/>
    </xf>
    <xf numFmtId="0" fontId="22" fillId="0" borderId="0" xfId="106" applyNumberFormat="1" applyFont="1"/>
    <xf numFmtId="0" fontId="84" fillId="0" borderId="54" xfId="0" applyFont="1" applyBorder="1"/>
    <xf numFmtId="0" fontId="83" fillId="0" borderId="54" xfId="0" applyFont="1" applyBorder="1" applyAlignment="1">
      <alignment horizontal="left" indent="2"/>
    </xf>
    <xf numFmtId="0" fontId="83" fillId="0" borderId="54" xfId="0" applyFont="1" applyBorder="1"/>
    <xf numFmtId="0" fontId="83" fillId="0" borderId="57" xfId="0" applyFont="1" applyBorder="1"/>
    <xf numFmtId="0" fontId="83" fillId="0" borderId="29" xfId="0" applyFont="1" applyBorder="1"/>
    <xf numFmtId="0" fontId="84" fillId="0" borderId="73" xfId="0" applyFont="1" applyBorder="1" applyAlignment="1">
      <alignment wrapText="1"/>
    </xf>
    <xf numFmtId="167" fontId="84" fillId="29" borderId="79" xfId="388" applyNumberFormat="1" applyFont="1" applyFill="1" applyBorder="1" applyAlignment="1" applyProtection="1">
      <alignment wrapText="1"/>
    </xf>
    <xf numFmtId="167" fontId="84" fillId="29" borderId="82" xfId="388" applyNumberFormat="1" applyFont="1" applyFill="1" applyBorder="1" applyAlignment="1" applyProtection="1">
      <alignment wrapText="1"/>
    </xf>
    <xf numFmtId="164" fontId="84" fillId="29" borderId="52" xfId="388" applyFont="1" applyFill="1" applyBorder="1" applyAlignment="1" applyProtection="1">
      <alignment wrapText="1"/>
    </xf>
    <xf numFmtId="167" fontId="83" fillId="28" borderId="69" xfId="388" applyNumberFormat="1" applyFont="1" applyFill="1" applyBorder="1" applyAlignment="1" applyProtection="1">
      <alignment wrapText="1"/>
      <protection locked="0"/>
    </xf>
    <xf numFmtId="167" fontId="84" fillId="29" borderId="69" xfId="388" applyNumberFormat="1" applyFont="1" applyFill="1" applyBorder="1" applyAlignment="1" applyProtection="1">
      <alignment wrapText="1"/>
    </xf>
    <xf numFmtId="167" fontId="83" fillId="28" borderId="68" xfId="388" applyNumberFormat="1" applyFont="1" applyFill="1" applyBorder="1" applyAlignment="1" applyProtection="1">
      <alignment wrapText="1"/>
      <protection locked="0"/>
    </xf>
    <xf numFmtId="167" fontId="84" fillId="29" borderId="70" xfId="388" applyNumberFormat="1" applyFont="1" applyFill="1" applyBorder="1" applyAlignment="1" applyProtection="1">
      <alignment wrapText="1"/>
    </xf>
    <xf numFmtId="0" fontId="83" fillId="0" borderId="73" xfId="0" applyFont="1" applyBorder="1"/>
    <xf numFmtId="167" fontId="83" fillId="28" borderId="79" xfId="388" applyNumberFormat="1" applyFont="1" applyFill="1" applyBorder="1" applyAlignment="1" applyProtection="1">
      <alignment wrapText="1"/>
      <protection locked="0"/>
    </xf>
    <xf numFmtId="167" fontId="83" fillId="28" borderId="50" xfId="388" applyNumberFormat="1" applyFont="1" applyFill="1" applyBorder="1" applyAlignment="1" applyProtection="1">
      <alignment wrapText="1"/>
      <protection locked="0"/>
    </xf>
    <xf numFmtId="167" fontId="83" fillId="28" borderId="70" xfId="388" applyNumberFormat="1" applyFont="1" applyFill="1" applyBorder="1" applyAlignment="1" applyProtection="1">
      <alignment wrapText="1"/>
      <protection locked="0"/>
    </xf>
    <xf numFmtId="167" fontId="83" fillId="28" borderId="63" xfId="388" applyNumberFormat="1" applyFont="1" applyFill="1" applyBorder="1" applyAlignment="1" applyProtection="1">
      <alignment wrapText="1"/>
      <protection locked="0"/>
    </xf>
    <xf numFmtId="0" fontId="78" fillId="0" borderId="40" xfId="393" applyFont="1" applyBorder="1" applyAlignment="1">
      <alignment horizontal="left" vertical="top" indent="1"/>
    </xf>
    <xf numFmtId="0" fontId="79" fillId="0" borderId="40" xfId="393" applyFont="1" applyBorder="1" applyAlignment="1">
      <alignment horizontal="left" vertical="top" wrapText="1" indent="1"/>
    </xf>
    <xf numFmtId="0" fontId="79" fillId="0" borderId="40" xfId="393" applyFont="1" applyBorder="1" applyAlignment="1">
      <alignment vertical="top"/>
    </xf>
    <xf numFmtId="0" fontId="71" fillId="0" borderId="35" xfId="106" applyNumberFormat="1" applyFont="1" applyBorder="1"/>
    <xf numFmtId="0" fontId="71" fillId="0" borderId="32" xfId="106" applyNumberFormat="1" applyFont="1" applyBorder="1"/>
    <xf numFmtId="3" fontId="79" fillId="28" borderId="34" xfId="396" applyNumberFormat="1" applyFont="1" applyFill="1" applyBorder="1" applyAlignment="1">
      <alignment vertical="top"/>
    </xf>
    <xf numFmtId="0" fontId="70" fillId="0" borderId="0" xfId="378" applyFont="1" applyAlignment="1">
      <alignment horizontal="center" vertical="top"/>
    </xf>
    <xf numFmtId="0" fontId="71" fillId="0" borderId="0" xfId="0" applyFont="1"/>
    <xf numFmtId="0" fontId="57" fillId="0" borderId="49" xfId="240" applyFont="1" applyBorder="1" applyAlignment="1">
      <alignment wrapText="1"/>
    </xf>
    <xf numFmtId="0" fontId="75" fillId="0" borderId="81" xfId="356" applyFont="1" applyBorder="1"/>
    <xf numFmtId="3" fontId="75" fillId="25" borderId="54" xfId="356" applyNumberFormat="1" applyFont="1" applyFill="1" applyBorder="1"/>
    <xf numFmtId="3" fontId="75" fillId="25" borderId="41" xfId="356" applyNumberFormat="1" applyFont="1" applyFill="1" applyBorder="1"/>
    <xf numFmtId="3" fontId="75" fillId="25" borderId="39" xfId="356" applyNumberFormat="1" applyFont="1" applyFill="1" applyBorder="1"/>
    <xf numFmtId="0" fontId="57" fillId="0" borderId="29" xfId="240" applyFont="1" applyBorder="1" applyAlignment="1">
      <alignment wrapText="1"/>
    </xf>
    <xf numFmtId="0" fontId="75" fillId="0" borderId="30" xfId="356" applyFont="1" applyBorder="1"/>
    <xf numFmtId="0" fontId="75" fillId="0" borderId="16" xfId="356" applyFont="1" applyBorder="1"/>
    <xf numFmtId="3" fontId="75" fillId="25" borderId="74" xfId="356" applyNumberFormat="1" applyFont="1" applyFill="1" applyBorder="1"/>
    <xf numFmtId="3" fontId="75" fillId="25" borderId="46" xfId="356" applyNumberFormat="1" applyFont="1" applyFill="1" applyBorder="1"/>
    <xf numFmtId="3" fontId="75" fillId="25" borderId="48" xfId="356" applyNumberFormat="1" applyFont="1" applyFill="1" applyBorder="1"/>
    <xf numFmtId="0" fontId="103" fillId="31" borderId="0" xfId="0" applyFont="1" applyFill="1"/>
    <xf numFmtId="0" fontId="22" fillId="31" borderId="0" xfId="0" applyFont="1" applyFill="1"/>
    <xf numFmtId="0" fontId="22" fillId="0" borderId="0" xfId="0" applyFont="1" applyAlignment="1">
      <alignment horizontal="center"/>
    </xf>
    <xf numFmtId="0" fontId="103" fillId="0" borderId="0" xfId="0" applyFont="1"/>
    <xf numFmtId="0" fontId="105" fillId="0" borderId="0" xfId="0" applyFont="1"/>
    <xf numFmtId="0" fontId="88" fillId="0" borderId="0" xfId="0" applyFont="1"/>
    <xf numFmtId="168" fontId="87" fillId="29" borderId="0" xfId="0" applyNumberFormat="1" applyFont="1" applyFill="1" applyAlignment="1" applyProtection="1">
      <alignment horizontal="right"/>
      <protection locked="0"/>
    </xf>
    <xf numFmtId="0" fontId="87" fillId="29" borderId="0" xfId="0" applyFont="1" applyFill="1" applyProtection="1">
      <protection locked="0"/>
    </xf>
    <xf numFmtId="49" fontId="22" fillId="0" borderId="0" xfId="0" applyNumberFormat="1" applyFont="1"/>
    <xf numFmtId="165" fontId="24" fillId="0" borderId="0" xfId="395"/>
    <xf numFmtId="165" fontId="24" fillId="0" borderId="0" xfId="395" applyAlignment="1">
      <alignment horizontal="left"/>
    </xf>
    <xf numFmtId="165" fontId="24" fillId="0" borderId="26" xfId="395" applyBorder="1"/>
    <xf numFmtId="165" fontId="24" fillId="0" borderId="29" xfId="395" applyBorder="1"/>
    <xf numFmtId="165" fontId="24" fillId="0" borderId="0" xfId="395" applyAlignment="1">
      <alignment horizontal="left" wrapText="1"/>
    </xf>
    <xf numFmtId="167" fontId="78" fillId="28" borderId="38" xfId="280" applyNumberFormat="1" applyFont="1" applyFill="1" applyBorder="1" applyAlignment="1" applyProtection="1">
      <alignment vertical="top"/>
      <protection locked="0"/>
    </xf>
    <xf numFmtId="167" fontId="78" fillId="28" borderId="41" xfId="280" applyNumberFormat="1" applyFont="1" applyFill="1" applyBorder="1" applyAlignment="1" applyProtection="1">
      <alignment vertical="top"/>
      <protection locked="0"/>
    </xf>
    <xf numFmtId="167" fontId="78" fillId="28" borderId="40" xfId="280" applyNumberFormat="1" applyFont="1" applyFill="1" applyBorder="1" applyAlignment="1" applyProtection="1">
      <alignment vertical="top"/>
      <protection locked="0"/>
    </xf>
    <xf numFmtId="167" fontId="78" fillId="28" borderId="54" xfId="280" applyNumberFormat="1" applyFont="1" applyFill="1" applyBorder="1" applyAlignment="1" applyProtection="1">
      <alignment vertical="top"/>
      <protection locked="0"/>
    </xf>
    <xf numFmtId="0" fontId="106" fillId="0" borderId="0" xfId="0" applyFont="1"/>
    <xf numFmtId="167" fontId="78" fillId="28" borderId="49" xfId="388" applyNumberFormat="1" applyFont="1" applyFill="1" applyBorder="1" applyAlignment="1" applyProtection="1">
      <alignment vertical="top" wrapText="1"/>
      <protection locked="0"/>
    </xf>
    <xf numFmtId="167" fontId="78" fillId="28" borderId="50" xfId="388" applyNumberFormat="1" applyFont="1" applyFill="1" applyBorder="1" applyAlignment="1" applyProtection="1">
      <alignment vertical="top" wrapText="1"/>
      <protection locked="0"/>
    </xf>
    <xf numFmtId="167" fontId="78" fillId="28" borderId="51" xfId="388" applyNumberFormat="1" applyFont="1" applyFill="1" applyBorder="1" applyAlignment="1" applyProtection="1">
      <alignment vertical="top" wrapText="1"/>
      <protection locked="0"/>
    </xf>
    <xf numFmtId="167" fontId="78" fillId="29" borderId="52" xfId="388" applyNumberFormat="1" applyFont="1" applyFill="1" applyBorder="1" applyAlignment="1" applyProtection="1">
      <alignment vertical="top" wrapText="1"/>
    </xf>
    <xf numFmtId="167" fontId="78" fillId="28" borderId="54" xfId="388" applyNumberFormat="1" applyFont="1" applyFill="1" applyBorder="1" applyAlignment="1" applyProtection="1">
      <alignment vertical="top" wrapText="1"/>
      <protection locked="0"/>
    </xf>
    <xf numFmtId="167" fontId="78" fillId="28" borderId="55" xfId="388" applyNumberFormat="1" applyFont="1" applyFill="1" applyBorder="1" applyAlignment="1" applyProtection="1">
      <alignment vertical="top" wrapText="1"/>
      <protection locked="0"/>
    </xf>
    <xf numFmtId="167" fontId="78" fillId="29" borderId="56" xfId="388" applyNumberFormat="1" applyFont="1" applyFill="1" applyBorder="1" applyAlignment="1" applyProtection="1">
      <alignment vertical="top" wrapText="1"/>
    </xf>
    <xf numFmtId="167" fontId="78" fillId="28" borderId="57" xfId="388" applyNumberFormat="1" applyFont="1" applyFill="1" applyBorder="1" applyAlignment="1" applyProtection="1">
      <alignment vertical="top" wrapText="1"/>
      <protection locked="0"/>
    </xf>
    <xf numFmtId="167" fontId="78" fillId="28" borderId="58" xfId="388" applyNumberFormat="1" applyFont="1" applyFill="1" applyBorder="1" applyAlignment="1" applyProtection="1">
      <alignment vertical="top" wrapText="1"/>
      <protection locked="0"/>
    </xf>
    <xf numFmtId="167" fontId="78" fillId="29" borderId="59" xfId="388" applyNumberFormat="1" applyFont="1" applyFill="1" applyBorder="1" applyAlignment="1" applyProtection="1">
      <alignment vertical="top" wrapText="1"/>
    </xf>
    <xf numFmtId="167" fontId="78" fillId="28" borderId="29" xfId="388" applyNumberFormat="1" applyFont="1" applyFill="1" applyBorder="1" applyAlignment="1" applyProtection="1">
      <alignment vertical="top" wrapText="1"/>
      <protection locked="0"/>
    </xf>
    <xf numFmtId="167" fontId="78" fillId="28" borderId="60" xfId="388" applyNumberFormat="1" applyFont="1" applyFill="1" applyBorder="1" applyAlignment="1" applyProtection="1">
      <alignment vertical="top" wrapText="1"/>
      <protection locked="0"/>
    </xf>
    <xf numFmtId="167" fontId="78" fillId="28" borderId="61" xfId="388" applyNumberFormat="1" applyFont="1" applyFill="1" applyBorder="1" applyAlignment="1" applyProtection="1">
      <alignment vertical="top" wrapText="1"/>
      <protection locked="0"/>
    </xf>
    <xf numFmtId="167" fontId="78" fillId="28" borderId="62" xfId="388" applyNumberFormat="1" applyFont="1" applyFill="1" applyBorder="1" applyAlignment="1" applyProtection="1">
      <alignment vertical="top" wrapText="1"/>
      <protection locked="0"/>
    </xf>
    <xf numFmtId="167" fontId="79" fillId="29" borderId="63" xfId="388" applyNumberFormat="1" applyFont="1" applyFill="1" applyBorder="1" applyAlignment="1" applyProtection="1">
      <alignment vertical="top" wrapText="1"/>
    </xf>
    <xf numFmtId="167" fontId="79" fillId="29" borderId="64" xfId="388" applyNumberFormat="1" applyFont="1" applyFill="1" applyBorder="1" applyAlignment="1" applyProtection="1">
      <alignment vertical="top" wrapText="1"/>
    </xf>
    <xf numFmtId="0" fontId="83" fillId="0" borderId="38" xfId="0" applyFont="1" applyBorder="1" applyProtection="1">
      <protection locked="0"/>
    </xf>
    <xf numFmtId="167" fontId="78" fillId="28" borderId="65" xfId="388" applyNumberFormat="1" applyFont="1" applyFill="1" applyBorder="1" applyAlignment="1" applyProtection="1">
      <alignment vertical="top" wrapText="1"/>
      <protection locked="0"/>
    </xf>
    <xf numFmtId="164" fontId="83" fillId="29" borderId="52" xfId="388" applyFont="1" applyFill="1" applyBorder="1"/>
    <xf numFmtId="0" fontId="83" fillId="0" borderId="41" xfId="0" applyFont="1" applyBorder="1" applyProtection="1">
      <protection locked="0"/>
    </xf>
    <xf numFmtId="167" fontId="78" fillId="28" borderId="66" xfId="388" applyNumberFormat="1" applyFont="1" applyFill="1" applyBorder="1" applyAlignment="1" applyProtection="1">
      <alignment vertical="top" wrapText="1"/>
      <protection locked="0"/>
    </xf>
    <xf numFmtId="164" fontId="83" fillId="29" borderId="59" xfId="388" applyFont="1" applyFill="1" applyBorder="1"/>
    <xf numFmtId="0" fontId="83" fillId="0" borderId="53" xfId="0" applyFont="1" applyBorder="1" applyProtection="1">
      <protection locked="0"/>
    </xf>
    <xf numFmtId="164" fontId="83" fillId="29" borderId="56" xfId="388" applyFont="1" applyFill="1" applyBorder="1"/>
    <xf numFmtId="0" fontId="83" fillId="0" borderId="17" xfId="0" applyFont="1" applyBorder="1" applyProtection="1">
      <protection locked="0"/>
    </xf>
    <xf numFmtId="167" fontId="78" fillId="28" borderId="75" xfId="388" applyNumberFormat="1" applyFont="1" applyFill="1" applyBorder="1" applyAlignment="1" applyProtection="1">
      <alignment vertical="top" wrapText="1"/>
      <protection locked="0"/>
    </xf>
    <xf numFmtId="167" fontId="78" fillId="28" borderId="76" xfId="388" applyNumberFormat="1" applyFont="1" applyFill="1" applyBorder="1" applyAlignment="1" applyProtection="1">
      <alignment vertical="top" wrapText="1"/>
      <protection locked="0"/>
    </xf>
    <xf numFmtId="164" fontId="83" fillId="29" borderId="64" xfId="388" applyFont="1" applyFill="1" applyBorder="1"/>
    <xf numFmtId="0" fontId="79" fillId="0" borderId="30" xfId="396" applyFont="1" applyBorder="1" applyAlignment="1">
      <alignment horizontal="center" vertical="top" wrapText="1"/>
    </xf>
    <xf numFmtId="0" fontId="22" fillId="28" borderId="79" xfId="378" quotePrefix="1" applyFont="1" applyFill="1" applyBorder="1" applyAlignment="1">
      <alignment horizontal="center"/>
    </xf>
    <xf numFmtId="0" fontId="22" fillId="28" borderId="50" xfId="378" quotePrefix="1" applyFont="1" applyFill="1" applyBorder="1" applyAlignment="1">
      <alignment horizontal="center"/>
    </xf>
    <xf numFmtId="0" fontId="22" fillId="28" borderId="47" xfId="378" quotePrefix="1" applyFont="1" applyFill="1" applyBorder="1" applyAlignment="1">
      <alignment horizontal="center"/>
    </xf>
    <xf numFmtId="0" fontId="22" fillId="29" borderId="38" xfId="378" quotePrefix="1" applyFont="1" applyFill="1" applyBorder="1" applyAlignment="1">
      <alignment horizontal="center"/>
    </xf>
    <xf numFmtId="0" fontId="22" fillId="28" borderId="82" xfId="378" quotePrefix="1" applyFont="1" applyFill="1" applyBorder="1" applyAlignment="1">
      <alignment horizontal="center"/>
    </xf>
    <xf numFmtId="0" fontId="22" fillId="28" borderId="68" xfId="378" quotePrefix="1" applyFont="1" applyFill="1" applyBorder="1" applyAlignment="1">
      <alignment horizontal="center"/>
    </xf>
    <xf numFmtId="0" fontId="22" fillId="28" borderId="55" xfId="378" quotePrefix="1" applyFont="1" applyFill="1" applyBorder="1" applyAlignment="1">
      <alignment horizontal="center"/>
    </xf>
    <xf numFmtId="0" fontId="22" fillId="28" borderId="43" xfId="378" quotePrefix="1" applyFont="1" applyFill="1" applyBorder="1" applyAlignment="1">
      <alignment horizontal="center"/>
    </xf>
    <xf numFmtId="0" fontId="22" fillId="29" borderId="41" xfId="378" quotePrefix="1" applyFont="1" applyFill="1" applyBorder="1" applyAlignment="1">
      <alignment horizontal="center"/>
    </xf>
    <xf numFmtId="0" fontId="22" fillId="28" borderId="65" xfId="378" quotePrefix="1" applyFont="1" applyFill="1" applyBorder="1" applyAlignment="1">
      <alignment horizontal="center"/>
    </xf>
    <xf numFmtId="0" fontId="22" fillId="29" borderId="80" xfId="378" quotePrefix="1" applyFont="1" applyFill="1" applyBorder="1" applyAlignment="1">
      <alignment horizontal="center"/>
    </xf>
    <xf numFmtId="0" fontId="22" fillId="29" borderId="76" xfId="378" quotePrefix="1" applyFont="1" applyFill="1" applyBorder="1" applyAlignment="1">
      <alignment horizontal="center"/>
    </xf>
    <xf numFmtId="0" fontId="22" fillId="29" borderId="83" xfId="378" quotePrefix="1" applyFont="1" applyFill="1" applyBorder="1" applyAlignment="1">
      <alignment horizontal="center"/>
    </xf>
    <xf numFmtId="0" fontId="22" fillId="29" borderId="46" xfId="378" quotePrefix="1" applyFont="1" applyFill="1" applyBorder="1" applyAlignment="1">
      <alignment horizontal="center"/>
    </xf>
    <xf numFmtId="0" fontId="22" fillId="29" borderId="75" xfId="378" quotePrefix="1" applyFont="1" applyFill="1" applyBorder="1" applyAlignment="1">
      <alignment horizontal="center"/>
    </xf>
    <xf numFmtId="164" fontId="106" fillId="0" borderId="0" xfId="280" applyFont="1"/>
    <xf numFmtId="0" fontId="57" fillId="32" borderId="0" xfId="393" applyFont="1" applyFill="1"/>
    <xf numFmtId="0" fontId="82" fillId="0" borderId="0" xfId="393" applyFont="1"/>
    <xf numFmtId="0" fontId="87" fillId="0" borderId="0" xfId="393" applyFont="1" applyAlignment="1">
      <alignment horizontal="left"/>
    </xf>
    <xf numFmtId="16" fontId="107" fillId="0" borderId="0" xfId="393" applyNumberFormat="1" applyFont="1"/>
    <xf numFmtId="0" fontId="70" fillId="0" borderId="0" xfId="393" applyFont="1" applyAlignment="1">
      <alignment horizontal="center" vertical="top" wrapText="1"/>
    </xf>
    <xf numFmtId="0" fontId="87" fillId="33" borderId="0" xfId="393" applyFont="1" applyFill="1"/>
    <xf numFmtId="0" fontId="57" fillId="33" borderId="0" xfId="393" applyFont="1" applyFill="1"/>
    <xf numFmtId="3" fontId="71" fillId="33" borderId="40" xfId="393" applyNumberFormat="1" applyFont="1" applyFill="1" applyBorder="1" applyAlignment="1">
      <alignment vertical="top" wrapText="1"/>
    </xf>
    <xf numFmtId="0" fontId="87" fillId="0" borderId="0" xfId="393" applyFont="1"/>
    <xf numFmtId="0" fontId="57" fillId="0" borderId="0" xfId="394" applyNumberFormat="1" applyFont="1" applyAlignment="1"/>
    <xf numFmtId="10" fontId="57" fillId="0" borderId="0" xfId="394" applyNumberFormat="1" applyFont="1" applyAlignment="1"/>
    <xf numFmtId="0" fontId="57" fillId="0" borderId="0" xfId="393" applyFont="1" applyAlignment="1">
      <alignment wrapText="1"/>
    </xf>
    <xf numFmtId="0" fontId="108" fillId="0" borderId="0" xfId="393" applyFont="1"/>
    <xf numFmtId="0" fontId="95" fillId="0" borderId="0" xfId="0" applyFont="1"/>
    <xf numFmtId="0" fontId="57" fillId="34" borderId="0" xfId="393" applyFont="1" applyFill="1" applyAlignment="1">
      <alignment vertical="center"/>
    </xf>
    <xf numFmtId="0" fontId="57" fillId="34" borderId="0" xfId="393" applyFont="1" applyFill="1"/>
    <xf numFmtId="0" fontId="70" fillId="0" borderId="0" xfId="0" applyFont="1" applyAlignment="1">
      <alignment horizontal="left"/>
    </xf>
    <xf numFmtId="0" fontId="109" fillId="0" borderId="0" xfId="0" applyFont="1" applyAlignment="1">
      <alignment vertical="center"/>
    </xf>
    <xf numFmtId="0" fontId="70" fillId="0" borderId="0" xfId="0" applyFont="1" applyAlignment="1">
      <alignment horizontal="right"/>
    </xf>
    <xf numFmtId="0" fontId="24" fillId="0" borderId="0" xfId="356" applyFont="1" applyAlignment="1">
      <alignment horizontal="center"/>
    </xf>
    <xf numFmtId="10" fontId="75" fillId="29" borderId="41" xfId="392" applyNumberFormat="1" applyFont="1" applyFill="1" applyBorder="1" applyAlignment="1" applyProtection="1">
      <alignment horizontal="center"/>
      <protection locked="0"/>
    </xf>
    <xf numFmtId="3" fontId="71" fillId="33" borderId="40" xfId="393" applyNumberFormat="1" applyFont="1" applyFill="1" applyBorder="1" applyAlignment="1">
      <alignment horizontal="center" vertical="top" wrapText="1"/>
    </xf>
    <xf numFmtId="0" fontId="95" fillId="0" borderId="0" xfId="399" applyFont="1"/>
    <xf numFmtId="0" fontId="1" fillId="0" borderId="0" xfId="399"/>
    <xf numFmtId="165" fontId="24" fillId="0" borderId="85" xfId="106" applyBorder="1"/>
    <xf numFmtId="165" fontId="24" fillId="0" borderId="36" xfId="106" applyBorder="1"/>
    <xf numFmtId="165" fontId="24" fillId="0" borderId="84" xfId="106" applyBorder="1"/>
    <xf numFmtId="165" fontId="24" fillId="0" borderId="29" xfId="106" applyBorder="1"/>
    <xf numFmtId="165" fontId="24" fillId="0" borderId="16" xfId="106" applyBorder="1"/>
    <xf numFmtId="165" fontId="24" fillId="0" borderId="73" xfId="106" applyBorder="1"/>
    <xf numFmtId="165" fontId="24" fillId="0" borderId="31" xfId="106" applyBorder="1"/>
    <xf numFmtId="165" fontId="24" fillId="0" borderId="28" xfId="106" applyBorder="1"/>
    <xf numFmtId="0" fontId="78" fillId="0" borderId="35" xfId="393" applyFont="1" applyBorder="1" applyAlignment="1">
      <alignment vertical="top"/>
    </xf>
    <xf numFmtId="0" fontId="78" fillId="0" borderId="32" xfId="393" applyFont="1" applyBorder="1" applyAlignment="1">
      <alignment vertical="top"/>
    </xf>
    <xf numFmtId="167" fontId="78" fillId="28" borderId="34" xfId="280" applyNumberFormat="1" applyFont="1" applyFill="1" applyBorder="1" applyAlignment="1" applyProtection="1">
      <alignment vertical="top"/>
      <protection locked="0"/>
    </xf>
    <xf numFmtId="10" fontId="75" fillId="29" borderId="41" xfId="256" applyNumberFormat="1" applyFont="1" applyFill="1" applyBorder="1" applyAlignment="1" applyProtection="1">
      <alignment horizontal="center"/>
      <protection locked="0"/>
    </xf>
    <xf numFmtId="3" fontId="75" fillId="0" borderId="81" xfId="151" quotePrefix="1" applyNumberFormat="1" applyFont="1" applyBorder="1" applyAlignment="1">
      <alignment horizontal="center" vertical="top" wrapText="1"/>
    </xf>
    <xf numFmtId="0" fontId="87" fillId="0" borderId="81" xfId="240" applyFont="1" applyBorder="1" applyAlignment="1">
      <alignment horizontal="center" vertical="top" wrapText="1"/>
    </xf>
    <xf numFmtId="0" fontId="74" fillId="0" borderId="34" xfId="393" applyFont="1" applyBorder="1" applyAlignment="1">
      <alignment horizontal="center" vertical="top" wrapText="1"/>
    </xf>
    <xf numFmtId="0" fontId="0" fillId="0" borderId="81" xfId="0" quotePrefix="1" applyBorder="1" applyAlignment="1">
      <alignment horizontal="center"/>
    </xf>
    <xf numFmtId="0" fontId="25" fillId="0" borderId="85" xfId="0" applyFont="1" applyBorder="1" applyAlignment="1">
      <alignment horizontal="centerContinuous"/>
    </xf>
    <xf numFmtId="0" fontId="70" fillId="0" borderId="85" xfId="103" applyFont="1" applyBorder="1"/>
    <xf numFmtId="0" fontId="70" fillId="0" borderId="84" xfId="103" applyFont="1" applyBorder="1"/>
    <xf numFmtId="3" fontId="70" fillId="0" borderId="84" xfId="103" applyNumberFormat="1" applyFont="1" applyBorder="1" applyAlignment="1">
      <alignment horizontal="center"/>
    </xf>
    <xf numFmtId="3" fontId="70" fillId="0" borderId="81" xfId="103" applyNumberFormat="1" applyFont="1" applyBorder="1" applyAlignment="1">
      <alignment horizontal="center"/>
    </xf>
    <xf numFmtId="0" fontId="75" fillId="0" borderId="85" xfId="240" applyFont="1" applyBorder="1" applyAlignment="1">
      <alignment horizontal="center"/>
    </xf>
    <xf numFmtId="0" fontId="87" fillId="0" borderId="84" xfId="240" applyFont="1" applyBorder="1" applyAlignment="1">
      <alignment horizontal="center" vertical="top" wrapText="1"/>
    </xf>
    <xf numFmtId="167" fontId="79" fillId="29" borderId="73" xfId="388" applyNumberFormat="1" applyFont="1" applyFill="1" applyBorder="1" applyAlignment="1" applyProtection="1">
      <alignment vertical="top" wrapText="1"/>
    </xf>
    <xf numFmtId="0" fontId="70" fillId="0" borderId="85" xfId="396" applyFont="1" applyBorder="1" applyAlignment="1">
      <alignment horizontal="left" vertical="top"/>
    </xf>
    <xf numFmtId="0" fontId="75" fillId="0" borderId="85" xfId="378" applyFont="1" applyBorder="1"/>
    <xf numFmtId="0" fontId="75" fillId="0" borderId="36" xfId="378" applyFont="1" applyBorder="1"/>
    <xf numFmtId="0" fontId="70" fillId="0" borderId="85" xfId="393" applyFont="1" applyBorder="1" applyAlignment="1">
      <alignment horizontal="left" vertical="top"/>
    </xf>
    <xf numFmtId="0" fontId="24" fillId="0" borderId="36" xfId="382" applyFont="1" applyBorder="1"/>
    <xf numFmtId="0" fontId="87" fillId="0" borderId="34" xfId="0" applyFont="1" applyBorder="1" applyAlignment="1">
      <alignment horizontal="center" vertical="top" wrapText="1"/>
    </xf>
    <xf numFmtId="0" fontId="87" fillId="0" borderId="85" xfId="0" applyFont="1" applyBorder="1" applyAlignment="1">
      <alignment horizontal="center" vertical="top" wrapText="1"/>
    </xf>
    <xf numFmtId="0" fontId="87" fillId="0" borderId="81" xfId="0" applyFont="1" applyBorder="1" applyAlignment="1">
      <alignment horizontal="center" vertical="top" wrapText="1"/>
    </xf>
    <xf numFmtId="0" fontId="83" fillId="0" borderId="85" xfId="0" applyFont="1" applyBorder="1"/>
    <xf numFmtId="3" fontId="70" fillId="0" borderId="33" xfId="356" quotePrefix="1" applyNumberFormat="1" applyFont="1" applyBorder="1" applyAlignment="1">
      <alignment horizontal="centerContinuous" vertical="center"/>
    </xf>
    <xf numFmtId="3" fontId="75" fillId="0" borderId="33" xfId="356" applyNumberFormat="1" applyFont="1" applyBorder="1" applyAlignment="1">
      <alignment horizontal="centerContinuous"/>
    </xf>
    <xf numFmtId="0" fontId="104" fillId="0" borderId="72" xfId="0" applyFont="1" applyBorder="1" applyAlignment="1">
      <alignment horizontal="right" wrapText="1"/>
    </xf>
    <xf numFmtId="0" fontId="104" fillId="0" borderId="72" xfId="0" applyFont="1" applyBorder="1" applyAlignment="1">
      <alignment horizontal="right"/>
    </xf>
    <xf numFmtId="0" fontId="104" fillId="0" borderId="12" xfId="0" applyFont="1" applyBorder="1" applyAlignment="1">
      <alignment horizontal="right"/>
    </xf>
    <xf numFmtId="0" fontId="77" fillId="0" borderId="0" xfId="0" applyFont="1" applyAlignment="1">
      <alignment horizontal="left"/>
    </xf>
    <xf numFmtId="0" fontId="91" fillId="0" borderId="0" xfId="0" applyFont="1" applyAlignment="1">
      <alignment horizontal="left"/>
    </xf>
    <xf numFmtId="0" fontId="72" fillId="0" borderId="0" xfId="0" applyFont="1" applyAlignment="1">
      <alignment horizontal="left"/>
    </xf>
    <xf numFmtId="0" fontId="76" fillId="0" borderId="0" xfId="0" applyFont="1" applyAlignment="1">
      <alignment horizontal="left" wrapText="1"/>
    </xf>
    <xf numFmtId="0" fontId="82" fillId="29" borderId="0" xfId="0" applyFont="1" applyFill="1" applyAlignment="1" applyProtection="1">
      <alignment horizontal="left"/>
      <protection locked="0"/>
    </xf>
    <xf numFmtId="49" fontId="22" fillId="0" borderId="0" xfId="106" applyNumberFormat="1" applyFont="1" applyAlignment="1">
      <alignment horizontal="left"/>
    </xf>
    <xf numFmtId="0" fontId="70" fillId="0" borderId="81" xfId="0" applyFont="1" applyBorder="1" applyAlignment="1">
      <alignment horizontal="center" vertical="top" wrapText="1"/>
    </xf>
    <xf numFmtId="0" fontId="70" fillId="0" borderId="30" xfId="0" applyFont="1" applyBorder="1" applyAlignment="1">
      <alignment horizontal="center" vertical="top" wrapText="1"/>
    </xf>
    <xf numFmtId="3" fontId="70" fillId="0" borderId="32" xfId="103" applyNumberFormat="1" applyFont="1" applyBorder="1" applyAlignment="1">
      <alignment horizontal="center" wrapText="1"/>
    </xf>
    <xf numFmtId="3" fontId="70" fillId="0" borderId="33" xfId="103" applyNumberFormat="1" applyFont="1" applyBorder="1" applyAlignment="1">
      <alignment horizontal="center" wrapText="1"/>
    </xf>
    <xf numFmtId="0" fontId="70" fillId="0" borderId="73" xfId="103" applyFont="1" applyBorder="1" applyAlignment="1">
      <alignment horizontal="center" vertical="center"/>
    </xf>
    <xf numFmtId="0" fontId="70" fillId="0" borderId="28" xfId="103" applyFont="1" applyBorder="1" applyAlignment="1">
      <alignment horizontal="center" vertical="center"/>
    </xf>
    <xf numFmtId="0" fontId="87" fillId="0" borderId="32" xfId="240" applyFont="1" applyBorder="1" applyAlignment="1">
      <alignment horizontal="center"/>
    </xf>
    <xf numFmtId="0" fontId="87" fillId="0" borderId="33" xfId="240" applyFont="1" applyBorder="1" applyAlignment="1">
      <alignment horizontal="center"/>
    </xf>
    <xf numFmtId="0" fontId="87" fillId="0" borderId="81" xfId="240" applyFont="1" applyBorder="1" applyAlignment="1">
      <alignment horizontal="center" vertical="top" wrapText="1"/>
    </xf>
    <xf numFmtId="0" fontId="87" fillId="0" borderId="30" xfId="240" applyFont="1" applyBorder="1" applyAlignment="1">
      <alignment horizontal="center" vertical="top" wrapText="1"/>
    </xf>
    <xf numFmtId="0" fontId="87" fillId="26" borderId="81" xfId="240" applyFont="1" applyFill="1" applyBorder="1" applyAlignment="1">
      <alignment horizontal="center" vertical="top" wrapText="1"/>
    </xf>
    <xf numFmtId="0" fontId="87" fillId="26" borderId="30" xfId="240" applyFont="1" applyFill="1" applyBorder="1" applyAlignment="1">
      <alignment horizontal="center" vertical="top" wrapText="1"/>
    </xf>
    <xf numFmtId="0" fontId="87" fillId="0" borderId="35" xfId="240" applyFont="1" applyBorder="1" applyAlignment="1">
      <alignment horizontal="center"/>
    </xf>
    <xf numFmtId="0" fontId="70" fillId="0" borderId="35" xfId="356" applyFont="1" applyBorder="1" applyAlignment="1">
      <alignment horizontal="center" wrapText="1"/>
    </xf>
    <xf numFmtId="0" fontId="70" fillId="0" borderId="32" xfId="356" applyFont="1" applyBorder="1" applyAlignment="1">
      <alignment horizontal="center" wrapText="1"/>
    </xf>
    <xf numFmtId="0" fontId="70" fillId="0" borderId="33" xfId="356" applyFont="1" applyBorder="1" applyAlignment="1">
      <alignment horizontal="center" wrapText="1"/>
    </xf>
    <xf numFmtId="0" fontId="87" fillId="0" borderId="35" xfId="240" applyFont="1" applyBorder="1" applyAlignment="1">
      <alignment horizontal="center" wrapText="1"/>
    </xf>
    <xf numFmtId="0" fontId="87" fillId="0" borderId="33" xfId="240" applyFont="1" applyBorder="1" applyAlignment="1">
      <alignment horizontal="center" wrapText="1"/>
    </xf>
    <xf numFmtId="0" fontId="87" fillId="0" borderId="35" xfId="396" applyFont="1" applyBorder="1" applyAlignment="1">
      <alignment horizontal="center"/>
    </xf>
    <xf numFmtId="0" fontId="87" fillId="0" borderId="32" xfId="396" applyFont="1" applyBorder="1" applyAlignment="1">
      <alignment horizontal="center"/>
    </xf>
    <xf numFmtId="0" fontId="87" fillId="0" borderId="33" xfId="396" applyFont="1" applyBorder="1" applyAlignment="1">
      <alignment horizontal="center"/>
    </xf>
    <xf numFmtId="3" fontId="70" fillId="0" borderId="34" xfId="0" quotePrefix="1" applyNumberFormat="1" applyFont="1" applyBorder="1" applyAlignment="1">
      <alignment horizontal="center"/>
    </xf>
    <xf numFmtId="3" fontId="70" fillId="0" borderId="34" xfId="151" quotePrefix="1" applyNumberFormat="1" applyFont="1" applyBorder="1" applyAlignment="1">
      <alignment horizontal="center" vertical="center" wrapText="1"/>
    </xf>
    <xf numFmtId="0" fontId="22" fillId="0" borderId="81" xfId="0" applyFont="1" applyBorder="1" applyAlignment="1">
      <alignment vertical="center"/>
    </xf>
    <xf numFmtId="0" fontId="75" fillId="0" borderId="81" xfId="151" applyFont="1" applyBorder="1" applyAlignment="1">
      <alignment horizontal="center" vertical="center" wrapText="1"/>
    </xf>
    <xf numFmtId="0" fontId="75" fillId="0" borderId="30" xfId="151" applyFont="1" applyBorder="1" applyAlignment="1">
      <alignment horizontal="center" vertical="center" wrapText="1"/>
    </xf>
    <xf numFmtId="3" fontId="70" fillId="0" borderId="35" xfId="151" quotePrefix="1" applyNumberFormat="1" applyFont="1" applyBorder="1" applyAlignment="1">
      <alignment horizontal="center" vertical="center" wrapText="1"/>
    </xf>
    <xf numFmtId="3" fontId="70" fillId="0" borderId="32" xfId="151" quotePrefix="1" applyNumberFormat="1" applyFont="1" applyBorder="1" applyAlignment="1">
      <alignment horizontal="center" vertical="center" wrapText="1"/>
    </xf>
    <xf numFmtId="3" fontId="70" fillId="0" borderId="33" xfId="151" quotePrefix="1" applyNumberFormat="1" applyFont="1" applyBorder="1" applyAlignment="1">
      <alignment horizontal="center" vertical="center" wrapText="1"/>
    </xf>
    <xf numFmtId="0" fontId="70" fillId="0" borderId="35" xfId="0" applyFont="1" applyBorder="1" applyAlignment="1">
      <alignment horizontal="center" vertical="center"/>
    </xf>
    <xf numFmtId="0" fontId="70" fillId="0" borderId="32" xfId="0" applyFont="1" applyBorder="1" applyAlignment="1">
      <alignment horizontal="center" vertical="center"/>
    </xf>
    <xf numFmtId="0" fontId="70" fillId="0" borderId="33" xfId="0" applyFont="1" applyBorder="1" applyAlignment="1">
      <alignment horizontal="center" vertical="center"/>
    </xf>
    <xf numFmtId="0" fontId="74" fillId="0" borderId="35" xfId="393" applyFont="1" applyBorder="1" applyAlignment="1">
      <alignment horizontal="center" vertical="top" wrapText="1"/>
    </xf>
    <xf numFmtId="0" fontId="74" fillId="0" borderId="32" xfId="393" applyFont="1" applyBorder="1" applyAlignment="1">
      <alignment horizontal="center" vertical="top" wrapText="1"/>
    </xf>
    <xf numFmtId="0" fontId="74" fillId="0" borderId="33" xfId="393" applyFont="1" applyBorder="1" applyAlignment="1">
      <alignment horizontal="center" vertical="top" wrapText="1"/>
    </xf>
    <xf numFmtId="0" fontId="70" fillId="0" borderId="35" xfId="393" applyFont="1" applyBorder="1" applyAlignment="1">
      <alignment vertical="center"/>
    </xf>
    <xf numFmtId="0" fontId="57" fillId="0" borderId="32" xfId="393" applyFont="1" applyBorder="1" applyAlignment="1">
      <alignment vertical="center"/>
    </xf>
    <xf numFmtId="0" fontId="87" fillId="30" borderId="0" xfId="0" applyFont="1" applyFill="1"/>
  </cellXfs>
  <cellStyles count="400">
    <cellStyle name="20 % - Accent1" xfId="257" xr:uid="{00000000-0005-0000-0000-000000000000}"/>
    <cellStyle name="20 % - Accent1 2" xfId="171" xr:uid="{00000000-0005-0000-0000-000001000000}"/>
    <cellStyle name="20 % - Accent2" xfId="258" xr:uid="{00000000-0005-0000-0000-000002000000}"/>
    <cellStyle name="20 % - Accent2 2" xfId="172" xr:uid="{00000000-0005-0000-0000-000003000000}"/>
    <cellStyle name="20 % - Accent3" xfId="259" xr:uid="{00000000-0005-0000-0000-000004000000}"/>
    <cellStyle name="20 % - Accent3 2" xfId="173" xr:uid="{00000000-0005-0000-0000-000005000000}"/>
    <cellStyle name="20 % - Accent4" xfId="260" xr:uid="{00000000-0005-0000-0000-000006000000}"/>
    <cellStyle name="20 % - Accent4 2" xfId="174" xr:uid="{00000000-0005-0000-0000-000007000000}"/>
    <cellStyle name="20 % - Accent5" xfId="261" xr:uid="{00000000-0005-0000-0000-000008000000}"/>
    <cellStyle name="20 % - Accent5 2" xfId="175" xr:uid="{00000000-0005-0000-0000-000009000000}"/>
    <cellStyle name="20 % - Accent6" xfId="262" xr:uid="{00000000-0005-0000-0000-00000A000000}"/>
    <cellStyle name="20 % - Accent6 2" xfId="176" xr:uid="{00000000-0005-0000-0000-00000B000000}"/>
    <cellStyle name="20% - Accent1" xfId="1" builtinId="30" customBuiltin="1"/>
    <cellStyle name="20% - Accent1 2" xfId="2" xr:uid="{00000000-0005-0000-0000-00000D000000}"/>
    <cellStyle name="20% - Accent2" xfId="3" builtinId="34" customBuiltin="1"/>
    <cellStyle name="20% - Accent2 2" xfId="4" xr:uid="{00000000-0005-0000-0000-00000F000000}"/>
    <cellStyle name="20% - Accent3" xfId="5" builtinId="38" customBuiltin="1"/>
    <cellStyle name="20% - Accent3 2" xfId="6" xr:uid="{00000000-0005-0000-0000-000011000000}"/>
    <cellStyle name="20% - Accent4" xfId="7" builtinId="42" customBuiltin="1"/>
    <cellStyle name="20% - Accent4 2" xfId="8" xr:uid="{00000000-0005-0000-0000-000013000000}"/>
    <cellStyle name="20% - Accent5" xfId="9" builtinId="46" customBuiltin="1"/>
    <cellStyle name="20% - Accent5 2" xfId="10" xr:uid="{00000000-0005-0000-0000-000015000000}"/>
    <cellStyle name="20% - Accent6" xfId="11" builtinId="50" customBuiltin="1"/>
    <cellStyle name="20% - Accent6 2" xfId="12" xr:uid="{00000000-0005-0000-0000-000017000000}"/>
    <cellStyle name="40 % - Accent1" xfId="263" xr:uid="{00000000-0005-0000-0000-000018000000}"/>
    <cellStyle name="40 % - Accent1 2" xfId="177" xr:uid="{00000000-0005-0000-0000-000019000000}"/>
    <cellStyle name="40 % - Accent2" xfId="264" xr:uid="{00000000-0005-0000-0000-00001A000000}"/>
    <cellStyle name="40 % - Accent2 2" xfId="178" xr:uid="{00000000-0005-0000-0000-00001B000000}"/>
    <cellStyle name="40 % - Accent3" xfId="265" xr:uid="{00000000-0005-0000-0000-00001C000000}"/>
    <cellStyle name="40 % - Accent3 2" xfId="179" xr:uid="{00000000-0005-0000-0000-00001D000000}"/>
    <cellStyle name="40 % - Accent4" xfId="266" xr:uid="{00000000-0005-0000-0000-00001E000000}"/>
    <cellStyle name="40 % - Accent4 2" xfId="180" xr:uid="{00000000-0005-0000-0000-00001F000000}"/>
    <cellStyle name="40 % - Accent5" xfId="267" xr:uid="{00000000-0005-0000-0000-000020000000}"/>
    <cellStyle name="40 % - Accent5 2" xfId="181" xr:uid="{00000000-0005-0000-0000-000021000000}"/>
    <cellStyle name="40 % - Accent6" xfId="268" xr:uid="{00000000-0005-0000-0000-000022000000}"/>
    <cellStyle name="40 % - Accent6 2" xfId="182" xr:uid="{00000000-0005-0000-0000-000023000000}"/>
    <cellStyle name="40% - Accent1" xfId="13" builtinId="31" customBuiltin="1"/>
    <cellStyle name="40% - Accent1 2" xfId="14" xr:uid="{00000000-0005-0000-0000-000025000000}"/>
    <cellStyle name="40% - Accent2" xfId="15" builtinId="35" customBuiltin="1"/>
    <cellStyle name="40% - Accent2 2" xfId="16" xr:uid="{00000000-0005-0000-0000-000027000000}"/>
    <cellStyle name="40% - Accent3" xfId="17" builtinId="39" customBuiltin="1"/>
    <cellStyle name="40% - Accent3 2" xfId="18" xr:uid="{00000000-0005-0000-0000-000029000000}"/>
    <cellStyle name="40% - Accent4" xfId="19" builtinId="43" customBuiltin="1"/>
    <cellStyle name="40% - Accent4 2" xfId="20" xr:uid="{00000000-0005-0000-0000-00002B000000}"/>
    <cellStyle name="40% - Accent5" xfId="21" builtinId="47" customBuiltin="1"/>
    <cellStyle name="40% - Accent5 2" xfId="22" xr:uid="{00000000-0005-0000-0000-00002D000000}"/>
    <cellStyle name="40% - Accent6" xfId="23" builtinId="51" customBuiltin="1"/>
    <cellStyle name="40% - Accent6 2" xfId="24" xr:uid="{00000000-0005-0000-0000-00002F000000}"/>
    <cellStyle name="60 % - Accent1" xfId="269" xr:uid="{00000000-0005-0000-0000-000030000000}"/>
    <cellStyle name="60 % - Accent1 2" xfId="183" xr:uid="{00000000-0005-0000-0000-000031000000}"/>
    <cellStyle name="60 % - Accent2" xfId="270" xr:uid="{00000000-0005-0000-0000-000032000000}"/>
    <cellStyle name="60 % - Accent2 2" xfId="184" xr:uid="{00000000-0005-0000-0000-000033000000}"/>
    <cellStyle name="60 % - Accent3" xfId="271" xr:uid="{00000000-0005-0000-0000-000034000000}"/>
    <cellStyle name="60 % - Accent3 2" xfId="185" xr:uid="{00000000-0005-0000-0000-000035000000}"/>
    <cellStyle name="60 % - Accent4" xfId="272" xr:uid="{00000000-0005-0000-0000-000036000000}"/>
    <cellStyle name="60 % - Accent4 2" xfId="186" xr:uid="{00000000-0005-0000-0000-000037000000}"/>
    <cellStyle name="60 % - Accent5" xfId="273" xr:uid="{00000000-0005-0000-0000-000038000000}"/>
    <cellStyle name="60 % - Accent5 2" xfId="187" xr:uid="{00000000-0005-0000-0000-000039000000}"/>
    <cellStyle name="60 % - Accent6" xfId="274" xr:uid="{00000000-0005-0000-0000-00003A000000}"/>
    <cellStyle name="60 % - Accent6 2" xfId="188" xr:uid="{00000000-0005-0000-0000-00003B000000}"/>
    <cellStyle name="60% - Accent1" xfId="25" builtinId="32" customBuiltin="1"/>
    <cellStyle name="60% - Accent1 2" xfId="26" xr:uid="{00000000-0005-0000-0000-00003D000000}"/>
    <cellStyle name="60% - Accent2" xfId="27" builtinId="36" customBuiltin="1"/>
    <cellStyle name="60% - Accent2 2" xfId="28" xr:uid="{00000000-0005-0000-0000-00003F000000}"/>
    <cellStyle name="60% - Accent3" xfId="29" builtinId="40" customBuiltin="1"/>
    <cellStyle name="60% - Accent3 2" xfId="30" xr:uid="{00000000-0005-0000-0000-000041000000}"/>
    <cellStyle name="60% - Accent4" xfId="31" builtinId="44" customBuiltin="1"/>
    <cellStyle name="60% - Accent4 2" xfId="32" xr:uid="{00000000-0005-0000-0000-000043000000}"/>
    <cellStyle name="60% - Accent5" xfId="33" builtinId="48" customBuiltin="1"/>
    <cellStyle name="60% - Accent5 2" xfId="34" xr:uid="{00000000-0005-0000-0000-000045000000}"/>
    <cellStyle name="60% - Accent6" xfId="35" builtinId="52" customBuiltin="1"/>
    <cellStyle name="60% - Accent6 2" xfId="36" xr:uid="{00000000-0005-0000-0000-000047000000}"/>
    <cellStyle name="Accent1" xfId="37" builtinId="29" customBuiltin="1"/>
    <cellStyle name="Accent1 2" xfId="38" xr:uid="{00000000-0005-0000-0000-000049000000}"/>
    <cellStyle name="Accent1 3" xfId="39" xr:uid="{00000000-0005-0000-0000-00004A000000}"/>
    <cellStyle name="Accent1 4" xfId="189" xr:uid="{00000000-0005-0000-0000-00004B000000}"/>
    <cellStyle name="Accent2" xfId="40" builtinId="33" customBuiltin="1"/>
    <cellStyle name="Accent2 2" xfId="41" xr:uid="{00000000-0005-0000-0000-00004D000000}"/>
    <cellStyle name="Accent2 3" xfId="42" xr:uid="{00000000-0005-0000-0000-00004E000000}"/>
    <cellStyle name="Accent2 4" xfId="190" xr:uid="{00000000-0005-0000-0000-00004F000000}"/>
    <cellStyle name="Accent3" xfId="43" builtinId="37" customBuiltin="1"/>
    <cellStyle name="Accent3 2" xfId="44" xr:uid="{00000000-0005-0000-0000-000051000000}"/>
    <cellStyle name="Accent3 3" xfId="45" xr:uid="{00000000-0005-0000-0000-000052000000}"/>
    <cellStyle name="Accent3 4" xfId="191" xr:uid="{00000000-0005-0000-0000-000053000000}"/>
    <cellStyle name="Accent4" xfId="46" builtinId="41" customBuiltin="1"/>
    <cellStyle name="Accent4 2" xfId="47" xr:uid="{00000000-0005-0000-0000-000055000000}"/>
    <cellStyle name="Accent4 3" xfId="48" xr:uid="{00000000-0005-0000-0000-000056000000}"/>
    <cellStyle name="Accent4 4" xfId="192" xr:uid="{00000000-0005-0000-0000-000057000000}"/>
    <cellStyle name="Accent5" xfId="49" builtinId="45" customBuiltin="1"/>
    <cellStyle name="Accent5 2" xfId="50" xr:uid="{00000000-0005-0000-0000-000059000000}"/>
    <cellStyle name="Accent5 3" xfId="51" xr:uid="{00000000-0005-0000-0000-00005A000000}"/>
    <cellStyle name="Accent5 4" xfId="193" xr:uid="{00000000-0005-0000-0000-00005B000000}"/>
    <cellStyle name="Accent6" xfId="52" builtinId="49" customBuiltin="1"/>
    <cellStyle name="Accent6 2" xfId="53" xr:uid="{00000000-0005-0000-0000-00005D000000}"/>
    <cellStyle name="Accent6 3" xfId="54" xr:uid="{00000000-0005-0000-0000-00005E000000}"/>
    <cellStyle name="Accent6 4" xfId="194" xr:uid="{00000000-0005-0000-0000-00005F000000}"/>
    <cellStyle name="AttribBox" xfId="55" xr:uid="{00000000-0005-0000-0000-000060000000}"/>
    <cellStyle name="Attribute" xfId="56" xr:uid="{00000000-0005-0000-0000-000061000000}"/>
    <cellStyle name="Avertissement" xfId="275" xr:uid="{00000000-0005-0000-0000-000062000000}"/>
    <cellStyle name="Avertissement 2" xfId="195" xr:uid="{00000000-0005-0000-0000-000063000000}"/>
    <cellStyle name="Bad" xfId="57" builtinId="27" customBuiltin="1"/>
    <cellStyle name="Bad 2" xfId="58" xr:uid="{00000000-0005-0000-0000-000065000000}"/>
    <cellStyle name="Calcul" xfId="276" xr:uid="{00000000-0005-0000-0000-000066000000}"/>
    <cellStyle name="Calcul 2" xfId="196" xr:uid="{00000000-0005-0000-0000-000067000000}"/>
    <cellStyle name="Calculation" xfId="59" builtinId="22" customBuiltin="1"/>
    <cellStyle name="Calculation 2" xfId="60" xr:uid="{00000000-0005-0000-0000-000069000000}"/>
    <cellStyle name="Calculation 2 2" xfId="342" xr:uid="{00000000-0005-0000-0000-00006A000000}"/>
    <cellStyle name="Calculation 2 2 2" xfId="343" xr:uid="{00000000-0005-0000-0000-00006B000000}"/>
    <cellStyle name="Calculation 3" xfId="344" xr:uid="{00000000-0005-0000-0000-00006C000000}"/>
    <cellStyle name="CategoryHeading" xfId="61" xr:uid="{00000000-0005-0000-0000-00006D000000}"/>
    <cellStyle name="Cellule liée" xfId="277" xr:uid="{00000000-0005-0000-0000-00006E000000}"/>
    <cellStyle name="Cellule liée 2" xfId="197" xr:uid="{00000000-0005-0000-0000-00006F000000}"/>
    <cellStyle name="Check Cell" xfId="62" builtinId="23" customBuiltin="1"/>
    <cellStyle name="Check Cell 2" xfId="63" xr:uid="{00000000-0005-0000-0000-000071000000}"/>
    <cellStyle name="Check Cell 2 2" xfId="215" xr:uid="{00000000-0005-0000-0000-000072000000}"/>
    <cellStyle name="Check Cell 2 3" xfId="220" xr:uid="{00000000-0005-0000-0000-000073000000}"/>
    <cellStyle name="Check Cell 3" xfId="214" xr:uid="{00000000-0005-0000-0000-000074000000}"/>
    <cellStyle name="Check Cell 4" xfId="232" xr:uid="{00000000-0005-0000-0000-000075000000}"/>
    <cellStyle name="Comma" xfId="388" builtinId="3"/>
    <cellStyle name="Comma 2" xfId="64" xr:uid="{00000000-0005-0000-0000-000077000000}"/>
    <cellStyle name="Comma 2 2" xfId="65" xr:uid="{00000000-0005-0000-0000-000078000000}"/>
    <cellStyle name="Comma 2 2 2" xfId="66" xr:uid="{00000000-0005-0000-0000-000079000000}"/>
    <cellStyle name="Comma 2 3" xfId="278" xr:uid="{00000000-0005-0000-0000-00007A000000}"/>
    <cellStyle name="Comma 2 4" xfId="279" xr:uid="{00000000-0005-0000-0000-00007B000000}"/>
    <cellStyle name="Comma 3" xfId="148" xr:uid="{00000000-0005-0000-0000-00007C000000}"/>
    <cellStyle name="Comma 4" xfId="280" xr:uid="{00000000-0005-0000-0000-00007D000000}"/>
    <cellStyle name="Comma 4 2" xfId="397" xr:uid="{0D77E00E-B496-473F-A765-4C18BA44DC02}"/>
    <cellStyle name="Comma 5" xfId="377" xr:uid="{00000000-0005-0000-0000-00007E000000}"/>
    <cellStyle name="Commentaire" xfId="281" xr:uid="{00000000-0005-0000-0000-00007F000000}"/>
    <cellStyle name="Commentaire 10" xfId="282" xr:uid="{00000000-0005-0000-0000-000080000000}"/>
    <cellStyle name="Commentaire 11" xfId="283" xr:uid="{00000000-0005-0000-0000-000081000000}"/>
    <cellStyle name="Commentaire 12" xfId="284" xr:uid="{00000000-0005-0000-0000-000082000000}"/>
    <cellStyle name="Commentaire 13" xfId="285" xr:uid="{00000000-0005-0000-0000-000083000000}"/>
    <cellStyle name="Commentaire 14" xfId="286" xr:uid="{00000000-0005-0000-0000-000084000000}"/>
    <cellStyle name="Commentaire 15" xfId="287" xr:uid="{00000000-0005-0000-0000-000085000000}"/>
    <cellStyle name="Commentaire 16" xfId="288" xr:uid="{00000000-0005-0000-0000-000086000000}"/>
    <cellStyle name="Commentaire 17" xfId="289" xr:uid="{00000000-0005-0000-0000-000087000000}"/>
    <cellStyle name="Commentaire 18" xfId="290" xr:uid="{00000000-0005-0000-0000-000088000000}"/>
    <cellStyle name="Commentaire 19" xfId="291" xr:uid="{00000000-0005-0000-0000-000089000000}"/>
    <cellStyle name="Commentaire 2" xfId="198" xr:uid="{00000000-0005-0000-0000-00008A000000}"/>
    <cellStyle name="Commentaire 20" xfId="292" xr:uid="{00000000-0005-0000-0000-00008B000000}"/>
    <cellStyle name="Commentaire 21" xfId="293" xr:uid="{00000000-0005-0000-0000-00008C000000}"/>
    <cellStyle name="Commentaire 22" xfId="294" xr:uid="{00000000-0005-0000-0000-00008D000000}"/>
    <cellStyle name="Commentaire 23" xfId="295" xr:uid="{00000000-0005-0000-0000-00008E000000}"/>
    <cellStyle name="Commentaire 24" xfId="296" xr:uid="{00000000-0005-0000-0000-00008F000000}"/>
    <cellStyle name="Commentaire 25" xfId="297" xr:uid="{00000000-0005-0000-0000-000090000000}"/>
    <cellStyle name="Commentaire 26" xfId="298" xr:uid="{00000000-0005-0000-0000-000091000000}"/>
    <cellStyle name="Commentaire 3" xfId="299" xr:uid="{00000000-0005-0000-0000-000092000000}"/>
    <cellStyle name="Commentaire 4" xfId="300" xr:uid="{00000000-0005-0000-0000-000093000000}"/>
    <cellStyle name="Commentaire 5" xfId="301" xr:uid="{00000000-0005-0000-0000-000094000000}"/>
    <cellStyle name="Commentaire 6" xfId="302" xr:uid="{00000000-0005-0000-0000-000095000000}"/>
    <cellStyle name="Commentaire 7" xfId="303" xr:uid="{00000000-0005-0000-0000-000096000000}"/>
    <cellStyle name="Commentaire 8" xfId="304" xr:uid="{00000000-0005-0000-0000-000097000000}"/>
    <cellStyle name="Commentaire 9" xfId="305" xr:uid="{00000000-0005-0000-0000-000098000000}"/>
    <cellStyle name="Currency 2" xfId="149" xr:uid="{00000000-0005-0000-0000-000099000000}"/>
    <cellStyle name="Currency 2 2" xfId="345" xr:uid="{00000000-0005-0000-0000-00009A000000}"/>
    <cellStyle name="Entrée" xfId="306" xr:uid="{00000000-0005-0000-0000-00009B000000}"/>
    <cellStyle name="Entrée 2" xfId="199" xr:uid="{00000000-0005-0000-0000-00009C000000}"/>
    <cellStyle name="Euro" xfId="67" xr:uid="{00000000-0005-0000-0000-00009D000000}"/>
    <cellStyle name="Explanatory Text" xfId="68" builtinId="53" customBuiltin="1"/>
    <cellStyle name="Explanatory Text 2" xfId="69" xr:uid="{00000000-0005-0000-0000-00009F000000}"/>
    <cellStyle name="french - Style1" xfId="307" xr:uid="{00000000-0005-0000-0000-0000A0000000}"/>
    <cellStyle name="Good" xfId="70" builtinId="26" customBuiltin="1"/>
    <cellStyle name="Good 2" xfId="71" xr:uid="{00000000-0005-0000-0000-0000A2000000}"/>
    <cellStyle name="Heading 1" xfId="72" builtinId="16" customBuiltin="1"/>
    <cellStyle name="Heading 1 2" xfId="73" xr:uid="{00000000-0005-0000-0000-0000A4000000}"/>
    <cellStyle name="Heading 2" xfId="74" builtinId="17" customBuiltin="1"/>
    <cellStyle name="Heading 2 2" xfId="75" xr:uid="{00000000-0005-0000-0000-0000A6000000}"/>
    <cellStyle name="Heading 3" xfId="76" builtinId="18" customBuiltin="1"/>
    <cellStyle name="Heading 3 2" xfId="77" xr:uid="{00000000-0005-0000-0000-0000A8000000}"/>
    <cellStyle name="Heading 4" xfId="78" builtinId="19" customBuiltin="1"/>
    <cellStyle name="Heading 4 2" xfId="79" xr:uid="{00000000-0005-0000-0000-0000AA000000}"/>
    <cellStyle name="Hyperlink" xfId="389" builtinId="8"/>
    <cellStyle name="Hyperlink 2" xfId="80" xr:uid="{00000000-0005-0000-0000-0000AC000000}"/>
    <cellStyle name="Hyperlink 2 2" xfId="346" xr:uid="{00000000-0005-0000-0000-0000AD000000}"/>
    <cellStyle name="Input" xfId="81" builtinId="20" customBuiltin="1"/>
    <cellStyle name="Input 2" xfId="82" xr:uid="{00000000-0005-0000-0000-0000AF000000}"/>
    <cellStyle name="Input 2 2" xfId="347" xr:uid="{00000000-0005-0000-0000-0000B0000000}"/>
    <cellStyle name="Input 2 2 2" xfId="348" xr:uid="{00000000-0005-0000-0000-0000B1000000}"/>
    <cellStyle name="Input 3" xfId="349" xr:uid="{00000000-0005-0000-0000-0000B2000000}"/>
    <cellStyle name="Insatisfaisant" xfId="308" xr:uid="{00000000-0005-0000-0000-0000B3000000}"/>
    <cellStyle name="Insatisfaisant 2" xfId="200" xr:uid="{00000000-0005-0000-0000-0000B4000000}"/>
    <cellStyle name="Linked Cell" xfId="83" builtinId="24" customBuiltin="1"/>
    <cellStyle name="Linked Cell 2" xfId="84" xr:uid="{00000000-0005-0000-0000-0000B6000000}"/>
    <cellStyle name="MajorHeading" xfId="85" xr:uid="{00000000-0005-0000-0000-0000B7000000}"/>
    <cellStyle name="Milliers 2" xfId="309" xr:uid="{00000000-0005-0000-0000-0000B8000000}"/>
    <cellStyle name="Neutral" xfId="86" builtinId="28" customBuiltin="1"/>
    <cellStyle name="Neutral 2" xfId="87" xr:uid="{00000000-0005-0000-0000-0000BA000000}"/>
    <cellStyle name="Neutre" xfId="310" xr:uid="{00000000-0005-0000-0000-0000BB000000}"/>
    <cellStyle name="Neutre 2" xfId="201" xr:uid="{00000000-0005-0000-0000-0000BC000000}"/>
    <cellStyle name="Normal" xfId="0" builtinId="0"/>
    <cellStyle name="Normal 10" xfId="88" xr:uid="{00000000-0005-0000-0000-0000BE000000}"/>
    <cellStyle name="Normal 11" xfId="89" xr:uid="{00000000-0005-0000-0000-0000BF000000}"/>
    <cellStyle name="Normal 11 2" xfId="90" xr:uid="{00000000-0005-0000-0000-0000C0000000}"/>
    <cellStyle name="Normal 11 2 2" xfId="160" xr:uid="{00000000-0005-0000-0000-0000C1000000}"/>
    <cellStyle name="Normal 11 2 2 2" xfId="227" xr:uid="{00000000-0005-0000-0000-0000C2000000}"/>
    <cellStyle name="Normal 11 2 2 3" xfId="247" xr:uid="{00000000-0005-0000-0000-0000C3000000}"/>
    <cellStyle name="Normal 11 2 3" xfId="217" xr:uid="{00000000-0005-0000-0000-0000C4000000}"/>
    <cellStyle name="Normal 11 2 4" xfId="238" xr:uid="{00000000-0005-0000-0000-0000C5000000}"/>
    <cellStyle name="Normal 11 2 5" xfId="350" xr:uid="{00000000-0005-0000-0000-0000C6000000}"/>
    <cellStyle name="Normal 11 3" xfId="156" xr:uid="{00000000-0005-0000-0000-0000C7000000}"/>
    <cellStyle name="Normal 11 3 2" xfId="164" xr:uid="{00000000-0005-0000-0000-0000C8000000}"/>
    <cellStyle name="Normal 11 3 2 2" xfId="230" xr:uid="{00000000-0005-0000-0000-0000C9000000}"/>
    <cellStyle name="Normal 11 3 2 3" xfId="250" xr:uid="{00000000-0005-0000-0000-0000CA000000}"/>
    <cellStyle name="Normal 11 3 3" xfId="224" xr:uid="{00000000-0005-0000-0000-0000CB000000}"/>
    <cellStyle name="Normal 11 3 4" xfId="244" xr:uid="{00000000-0005-0000-0000-0000CC000000}"/>
    <cellStyle name="Normal 11 3 5" xfId="351" xr:uid="{00000000-0005-0000-0000-0000CD000000}"/>
    <cellStyle name="Normal 11 4" xfId="159" xr:uid="{00000000-0005-0000-0000-0000CE000000}"/>
    <cellStyle name="Normal 11 4 2" xfId="226" xr:uid="{00000000-0005-0000-0000-0000CF000000}"/>
    <cellStyle name="Normal 11 4 3" xfId="246" xr:uid="{00000000-0005-0000-0000-0000D0000000}"/>
    <cellStyle name="Normal 11 5" xfId="216" xr:uid="{00000000-0005-0000-0000-0000D1000000}"/>
    <cellStyle name="Normal 11 6" xfId="237" xr:uid="{00000000-0005-0000-0000-0000D2000000}"/>
    <cellStyle name="Normal 11 7" xfId="352" xr:uid="{00000000-0005-0000-0000-0000D3000000}"/>
    <cellStyle name="Normal 12" xfId="91" xr:uid="{00000000-0005-0000-0000-0000D4000000}"/>
    <cellStyle name="Normal 12 11" xfId="92" xr:uid="{00000000-0005-0000-0000-0000D5000000}"/>
    <cellStyle name="Normal 12 2" xfId="155" xr:uid="{00000000-0005-0000-0000-0000D6000000}"/>
    <cellStyle name="Normal 12 2 2" xfId="165" xr:uid="{00000000-0005-0000-0000-0000D7000000}"/>
    <cellStyle name="Normal 12 2 2 2" xfId="231" xr:uid="{00000000-0005-0000-0000-0000D8000000}"/>
    <cellStyle name="Normal 12 2 2 3" xfId="251" xr:uid="{00000000-0005-0000-0000-0000D9000000}"/>
    <cellStyle name="Normal 12 2 3" xfId="223" xr:uid="{00000000-0005-0000-0000-0000DA000000}"/>
    <cellStyle name="Normal 12 2 4" xfId="243" xr:uid="{00000000-0005-0000-0000-0000DB000000}"/>
    <cellStyle name="Normal 12 2 5" xfId="353" xr:uid="{00000000-0005-0000-0000-0000DC000000}"/>
    <cellStyle name="Normal 12 3" xfId="161" xr:uid="{00000000-0005-0000-0000-0000DD000000}"/>
    <cellStyle name="Normal 12 3 2" xfId="228" xr:uid="{00000000-0005-0000-0000-0000DE000000}"/>
    <cellStyle name="Normal 12 3 3" xfId="248" xr:uid="{00000000-0005-0000-0000-0000DF000000}"/>
    <cellStyle name="Normal 12 4" xfId="218" xr:uid="{00000000-0005-0000-0000-0000E0000000}"/>
    <cellStyle name="Normal 12 5" xfId="239" xr:uid="{00000000-0005-0000-0000-0000E1000000}"/>
    <cellStyle name="Normal 12 6" xfId="354" xr:uid="{00000000-0005-0000-0000-0000E2000000}"/>
    <cellStyle name="Normal 12 7" xfId="355" xr:uid="{00000000-0005-0000-0000-0000E3000000}"/>
    <cellStyle name="Normal 13" xfId="147" xr:uid="{00000000-0005-0000-0000-0000E4000000}"/>
    <cellStyle name="Normal 13 2" xfId="166" xr:uid="{00000000-0005-0000-0000-0000E5000000}"/>
    <cellStyle name="Normal 14" xfId="158" xr:uid="{00000000-0005-0000-0000-0000E6000000}"/>
    <cellStyle name="Normal 14 2" xfId="163" xr:uid="{00000000-0005-0000-0000-0000E7000000}"/>
    <cellStyle name="Normal 15" xfId="170" xr:uid="{00000000-0005-0000-0000-0000E8000000}"/>
    <cellStyle name="Normal 15 2" xfId="356" xr:uid="{00000000-0005-0000-0000-0000E9000000}"/>
    <cellStyle name="Normal 16" xfId="255" xr:uid="{00000000-0005-0000-0000-0000EA000000}"/>
    <cellStyle name="Normal 16 2" xfId="387" xr:uid="{00000000-0005-0000-0000-0000EB000000}"/>
    <cellStyle name="Normal 17" xfId="311" xr:uid="{00000000-0005-0000-0000-0000EC000000}"/>
    <cellStyle name="Normal 18" xfId="312" xr:uid="{00000000-0005-0000-0000-0000ED000000}"/>
    <cellStyle name="Normal 18 2" xfId="382" xr:uid="{00000000-0005-0000-0000-0000EE000000}"/>
    <cellStyle name="Normal 18 2 2" xfId="383" xr:uid="{00000000-0005-0000-0000-0000EF000000}"/>
    <cellStyle name="Normal 18 2 3" xfId="385" xr:uid="{00000000-0005-0000-0000-0000F0000000}"/>
    <cellStyle name="Normal 18 4" xfId="393" xr:uid="{4386B1D1-1556-404C-9B05-91B3F711E7F7}"/>
    <cellStyle name="Normal 18 4 2" xfId="396" xr:uid="{1230521C-E5A2-4538-8F62-F431E150EF78}"/>
    <cellStyle name="Normal 18 4 3" xfId="399" xr:uid="{69BDC43F-1E43-490E-AB7A-CE502A6632BC}"/>
    <cellStyle name="Normal 19" xfId="313" xr:uid="{00000000-0005-0000-0000-0000F1000000}"/>
    <cellStyle name="Normal 2" xfId="93" xr:uid="{00000000-0005-0000-0000-0000F2000000}"/>
    <cellStyle name="Normal 2 10" xfId="202" xr:uid="{00000000-0005-0000-0000-0000F3000000}"/>
    <cellStyle name="Normal 2 2" xfId="94" xr:uid="{00000000-0005-0000-0000-0000F4000000}"/>
    <cellStyle name="Normal 2 2 2" xfId="95" xr:uid="{00000000-0005-0000-0000-0000F5000000}"/>
    <cellStyle name="Normal 2 2 3" xfId="96" xr:uid="{00000000-0005-0000-0000-0000F6000000}"/>
    <cellStyle name="Normal 2 2 4" xfId="357" xr:uid="{00000000-0005-0000-0000-0000F7000000}"/>
    <cellStyle name="Normal 2 3" xfId="97" xr:uid="{00000000-0005-0000-0000-0000F8000000}"/>
    <cellStyle name="Normal 2 3 2" xfId="151" xr:uid="{00000000-0005-0000-0000-0000F9000000}"/>
    <cellStyle name="Normal 2 3 3" xfId="358" xr:uid="{00000000-0005-0000-0000-0000FA000000}"/>
    <cellStyle name="Normal 2 4" xfId="98" xr:uid="{00000000-0005-0000-0000-0000FB000000}"/>
    <cellStyle name="Normal 2 5" xfId="99" xr:uid="{00000000-0005-0000-0000-0000FC000000}"/>
    <cellStyle name="Normal 2 6" xfId="100" xr:uid="{00000000-0005-0000-0000-0000FD000000}"/>
    <cellStyle name="Normal 2 7" xfId="101" xr:uid="{00000000-0005-0000-0000-0000FE000000}"/>
    <cellStyle name="Normal 2 8" xfId="102" xr:uid="{00000000-0005-0000-0000-0000FF000000}"/>
    <cellStyle name="Normal 2 9" xfId="145" xr:uid="{00000000-0005-0000-0000-000000010000}"/>
    <cellStyle name="Normal 2_20.45" xfId="359" xr:uid="{00000000-0005-0000-0000-000001010000}"/>
    <cellStyle name="Normal 20" xfId="314" xr:uid="{00000000-0005-0000-0000-000002010000}"/>
    <cellStyle name="Normal 21" xfId="315" xr:uid="{00000000-0005-0000-0000-000003010000}"/>
    <cellStyle name="Normal 22" xfId="316" xr:uid="{00000000-0005-0000-0000-000004010000}"/>
    <cellStyle name="Normal 23" xfId="317" xr:uid="{00000000-0005-0000-0000-000005010000}"/>
    <cellStyle name="Normal 24" xfId="318" xr:uid="{00000000-0005-0000-0000-000006010000}"/>
    <cellStyle name="Normal 25" xfId="378" xr:uid="{00000000-0005-0000-0000-000007010000}"/>
    <cellStyle name="Normal 25 2" xfId="398" xr:uid="{15C6BDD5-E9B3-4236-8E42-BC93D0B5854F}"/>
    <cellStyle name="Normal 26" xfId="379" xr:uid="{00000000-0005-0000-0000-000008010000}"/>
    <cellStyle name="Normal 27" xfId="380" xr:uid="{00000000-0005-0000-0000-000009010000}"/>
    <cellStyle name="Normal 28" xfId="384" xr:uid="{00000000-0005-0000-0000-00000A010000}"/>
    <cellStyle name="Normal 3" xfId="103" xr:uid="{00000000-0005-0000-0000-00000B010000}"/>
    <cellStyle name="Normal 3 2" xfId="104" xr:uid="{00000000-0005-0000-0000-00000C010000}"/>
    <cellStyle name="Normal 3 3" xfId="105" xr:uid="{00000000-0005-0000-0000-00000D010000}"/>
    <cellStyle name="Normal 3 4" xfId="153" xr:uid="{00000000-0005-0000-0000-00000E010000}"/>
    <cellStyle name="Normal 3 4 2" xfId="167" xr:uid="{00000000-0005-0000-0000-00000F010000}"/>
    <cellStyle name="Normal 3 4 2 2" xfId="233" xr:uid="{00000000-0005-0000-0000-000010010000}"/>
    <cellStyle name="Normal 3 4 2 3" xfId="252" xr:uid="{00000000-0005-0000-0000-000011010000}"/>
    <cellStyle name="Normal 3 4 3" xfId="221" xr:uid="{00000000-0005-0000-0000-000012010000}"/>
    <cellStyle name="Normal 3 4 4" xfId="241" xr:uid="{00000000-0005-0000-0000-000013010000}"/>
    <cellStyle name="Normal 3 4 5" xfId="360" xr:uid="{00000000-0005-0000-0000-000014010000}"/>
    <cellStyle name="Normal 3 5" xfId="319" xr:uid="{00000000-0005-0000-0000-000015010000}"/>
    <cellStyle name="Normal 3_ascii" xfId="320" xr:uid="{00000000-0005-0000-0000-000016010000}"/>
    <cellStyle name="Normal 4" xfId="106" xr:uid="{00000000-0005-0000-0000-000017010000}"/>
    <cellStyle name="Normal 4 2" xfId="107" xr:uid="{00000000-0005-0000-0000-000018010000}"/>
    <cellStyle name="Normal 4 3" xfId="108" xr:uid="{00000000-0005-0000-0000-000019010000}"/>
    <cellStyle name="Normal 4 4" xfId="109" xr:uid="{00000000-0005-0000-0000-00001A010000}"/>
    <cellStyle name="Normal 4_Comments &amp; Questions" xfId="321" xr:uid="{00000000-0005-0000-0000-00001B010000}"/>
    <cellStyle name="Normal 41" xfId="390" xr:uid="{00000000-0005-0000-0000-00001C010000}"/>
    <cellStyle name="Normal 5" xfId="110" xr:uid="{00000000-0005-0000-0000-00001D010000}"/>
    <cellStyle name="Normal 5 2" xfId="111" xr:uid="{00000000-0005-0000-0000-00001E010000}"/>
    <cellStyle name="Normal 5 3" xfId="154" xr:uid="{00000000-0005-0000-0000-00001F010000}"/>
    <cellStyle name="Normal 5 3 2" xfId="168" xr:uid="{00000000-0005-0000-0000-000020010000}"/>
    <cellStyle name="Normal 5 3 2 2" xfId="234" xr:uid="{00000000-0005-0000-0000-000021010000}"/>
    <cellStyle name="Normal 5 3 2 3" xfId="253" xr:uid="{00000000-0005-0000-0000-000022010000}"/>
    <cellStyle name="Normal 5 3 3" xfId="222" xr:uid="{00000000-0005-0000-0000-000023010000}"/>
    <cellStyle name="Normal 5 3 4" xfId="242" xr:uid="{00000000-0005-0000-0000-000024010000}"/>
    <cellStyle name="Normal 5 3 5" xfId="361" xr:uid="{00000000-0005-0000-0000-000025010000}"/>
    <cellStyle name="Normal 5 4" xfId="157" xr:uid="{00000000-0005-0000-0000-000026010000}"/>
    <cellStyle name="Normal 5 4 2" xfId="169" xr:uid="{00000000-0005-0000-0000-000027010000}"/>
    <cellStyle name="Normal 5 4 2 2" xfId="235" xr:uid="{00000000-0005-0000-0000-000028010000}"/>
    <cellStyle name="Normal 5 4 2 3" xfId="254" xr:uid="{00000000-0005-0000-0000-000029010000}"/>
    <cellStyle name="Normal 5 4 3" xfId="225" xr:uid="{00000000-0005-0000-0000-00002A010000}"/>
    <cellStyle name="Normal 5 4 4" xfId="245" xr:uid="{00000000-0005-0000-0000-00002B010000}"/>
    <cellStyle name="Normal 5 4 5" xfId="362" xr:uid="{00000000-0005-0000-0000-00002C010000}"/>
    <cellStyle name="Normal 5 4 5 2" xfId="386" xr:uid="{00000000-0005-0000-0000-00002D010000}"/>
    <cellStyle name="Normal 5 5" xfId="162" xr:uid="{00000000-0005-0000-0000-00002E010000}"/>
    <cellStyle name="Normal 5 5 2" xfId="229" xr:uid="{00000000-0005-0000-0000-00002F010000}"/>
    <cellStyle name="Normal 5 5 3" xfId="249" xr:uid="{00000000-0005-0000-0000-000030010000}"/>
    <cellStyle name="Normal 5 6" xfId="219" xr:uid="{00000000-0005-0000-0000-000031010000}"/>
    <cellStyle name="Normal 5 7" xfId="240" xr:uid="{00000000-0005-0000-0000-000032010000}"/>
    <cellStyle name="Normal 5 8" xfId="381" xr:uid="{00000000-0005-0000-0000-000033010000}"/>
    <cellStyle name="Normal 5_Comments &amp; Questions" xfId="322" xr:uid="{00000000-0005-0000-0000-000034010000}"/>
    <cellStyle name="Normal 6" xfId="112" xr:uid="{00000000-0005-0000-0000-000035010000}"/>
    <cellStyle name="Normal 6 2" xfId="323" xr:uid="{00000000-0005-0000-0000-000036010000}"/>
    <cellStyle name="Normal 62" xfId="391" xr:uid="{00000000-0005-0000-0000-000037010000}"/>
    <cellStyle name="Normal 7" xfId="113" xr:uid="{00000000-0005-0000-0000-000038010000}"/>
    <cellStyle name="Normal 7 2" xfId="114" xr:uid="{00000000-0005-0000-0000-000039010000}"/>
    <cellStyle name="Normal 7 2 2" xfId="115" xr:uid="{00000000-0005-0000-0000-00003A010000}"/>
    <cellStyle name="Normal 8" xfId="116" xr:uid="{00000000-0005-0000-0000-00003B010000}"/>
    <cellStyle name="Normal 9" xfId="117" xr:uid="{00000000-0005-0000-0000-00003C010000}"/>
    <cellStyle name="Normal_Modif_DRAFT9.5_April 18 04" xfId="395" xr:uid="{9A5ED0B8-1407-4941-A019-E2F1A5958626}"/>
    <cellStyle name="Note" xfId="118" builtinId="10" customBuiltin="1"/>
    <cellStyle name="Note 2" xfId="119" xr:uid="{00000000-0005-0000-0000-000043010000}"/>
    <cellStyle name="Note 2 2" xfId="363" xr:uid="{00000000-0005-0000-0000-000044010000}"/>
    <cellStyle name="Note 2 2 2" xfId="364" xr:uid="{00000000-0005-0000-0000-000045010000}"/>
    <cellStyle name="Note 3" xfId="365" xr:uid="{00000000-0005-0000-0000-000046010000}"/>
    <cellStyle name="OfWhich" xfId="120" xr:uid="{00000000-0005-0000-0000-000047010000}"/>
    <cellStyle name="Output" xfId="121" builtinId="21" customBuiltin="1"/>
    <cellStyle name="Output 2" xfId="122" xr:uid="{00000000-0005-0000-0000-000049010000}"/>
    <cellStyle name="Output 2 2" xfId="366" xr:uid="{00000000-0005-0000-0000-00004A010000}"/>
    <cellStyle name="Output 2 2 2" xfId="367" xr:uid="{00000000-0005-0000-0000-00004B010000}"/>
    <cellStyle name="Output 2 3" xfId="368" xr:uid="{00000000-0005-0000-0000-00004C010000}"/>
    <cellStyle name="Output 3" xfId="369" xr:uid="{00000000-0005-0000-0000-00004D010000}"/>
    <cellStyle name="Percent" xfId="392" builtinId="5"/>
    <cellStyle name="Percent 2" xfId="123" xr:uid="{00000000-0005-0000-0000-00004F010000}"/>
    <cellStyle name="Percent 2 2" xfId="124" xr:uid="{00000000-0005-0000-0000-000050010000}"/>
    <cellStyle name="Percent 2 3" xfId="125" xr:uid="{00000000-0005-0000-0000-000051010000}"/>
    <cellStyle name="Percent 3" xfId="126" xr:uid="{00000000-0005-0000-0000-000052010000}"/>
    <cellStyle name="Percent 3 2" xfId="150" xr:uid="{00000000-0005-0000-0000-000053010000}"/>
    <cellStyle name="Percent 4" xfId="146" xr:uid="{00000000-0005-0000-0000-000054010000}"/>
    <cellStyle name="Percent 5" xfId="256" xr:uid="{00000000-0005-0000-0000-000055010000}"/>
    <cellStyle name="Percent 5 2" xfId="394" xr:uid="{96B20585-AB0E-403E-9A98-5CC6C431C37F}"/>
    <cellStyle name="Pourcentage 2" xfId="203" xr:uid="{00000000-0005-0000-0000-000056010000}"/>
    <cellStyle name="Pourcentage 2 2" xfId="324" xr:uid="{00000000-0005-0000-0000-000057010000}"/>
    <cellStyle name="Pourcentage 3" xfId="325" xr:uid="{00000000-0005-0000-0000-000058010000}"/>
    <cellStyle name="Pourcentage 6" xfId="326" xr:uid="{00000000-0005-0000-0000-000059010000}"/>
    <cellStyle name="QIS Heading 3" xfId="127" xr:uid="{00000000-0005-0000-0000-00005A010000}"/>
    <cellStyle name="Satisfaisant" xfId="327" xr:uid="{00000000-0005-0000-0000-00005B010000}"/>
    <cellStyle name="Satisfaisant 2" xfId="204" xr:uid="{00000000-0005-0000-0000-00005C010000}"/>
    <cellStyle name="Sortie" xfId="328" xr:uid="{00000000-0005-0000-0000-00005D010000}"/>
    <cellStyle name="Sortie 2" xfId="205" xr:uid="{00000000-0005-0000-0000-00005E010000}"/>
    <cellStyle name="STYL0 - Style1" xfId="128" xr:uid="{00000000-0005-0000-0000-00005F010000}"/>
    <cellStyle name="STYL1 - Style2" xfId="129" xr:uid="{00000000-0005-0000-0000-000060010000}"/>
    <cellStyle name="STYL2 - Style3" xfId="130" xr:uid="{00000000-0005-0000-0000-000061010000}"/>
    <cellStyle name="STYL3 - Style4" xfId="131" xr:uid="{00000000-0005-0000-0000-000062010000}"/>
    <cellStyle name="STYL4 - Style5" xfId="132" xr:uid="{00000000-0005-0000-0000-000063010000}"/>
    <cellStyle name="STYL5 - Style6" xfId="133" xr:uid="{00000000-0005-0000-0000-000064010000}"/>
    <cellStyle name="STYL6 - Style7" xfId="134" xr:uid="{00000000-0005-0000-0000-000065010000}"/>
    <cellStyle name="STYL7 - Style8" xfId="135" xr:uid="{00000000-0005-0000-0000-000066010000}"/>
    <cellStyle name="subtotals" xfId="136" xr:uid="{00000000-0005-0000-0000-000067010000}"/>
    <cellStyle name="Texte explicatif" xfId="329" xr:uid="{00000000-0005-0000-0000-000068010000}"/>
    <cellStyle name="Texte explicatif 2" xfId="206" xr:uid="{00000000-0005-0000-0000-000069010000}"/>
    <cellStyle name="Title" xfId="137" builtinId="15" customBuiltin="1"/>
    <cellStyle name="Title 2" xfId="138" xr:uid="{00000000-0005-0000-0000-00006B010000}"/>
    <cellStyle name="Titre" xfId="330" xr:uid="{00000000-0005-0000-0000-00006C010000}"/>
    <cellStyle name="Titre 2" xfId="207" xr:uid="{00000000-0005-0000-0000-00006D010000}"/>
    <cellStyle name="Titre 1" xfId="331" xr:uid="{00000000-0005-0000-0000-00006E010000}"/>
    <cellStyle name="Titre 1 2" xfId="208" xr:uid="{00000000-0005-0000-0000-00006F010000}"/>
    <cellStyle name="Titre 2" xfId="332" xr:uid="{00000000-0005-0000-0000-000070010000}"/>
    <cellStyle name="Titre 2 2" xfId="209" xr:uid="{00000000-0005-0000-0000-000071010000}"/>
    <cellStyle name="Titre 2 3" xfId="333" xr:uid="{00000000-0005-0000-0000-000072010000}"/>
    <cellStyle name="Titre 3" xfId="334" xr:uid="{00000000-0005-0000-0000-000073010000}"/>
    <cellStyle name="Titre 3 2" xfId="210" xr:uid="{00000000-0005-0000-0000-000074010000}"/>
    <cellStyle name="Titre 4" xfId="335" xr:uid="{00000000-0005-0000-0000-000075010000}"/>
    <cellStyle name="Titre 4 2" xfId="211" xr:uid="{00000000-0005-0000-0000-000076010000}"/>
    <cellStyle name="Total" xfId="139" builtinId="25" customBuiltin="1"/>
    <cellStyle name="Total 2" xfId="140" xr:uid="{00000000-0005-0000-0000-000078010000}"/>
    <cellStyle name="Total 2 2" xfId="370" xr:uid="{00000000-0005-0000-0000-000079010000}"/>
    <cellStyle name="Total 2 2 2" xfId="371" xr:uid="{00000000-0005-0000-0000-00007A010000}"/>
    <cellStyle name="Total 2 3" xfId="372" xr:uid="{00000000-0005-0000-0000-00007B010000}"/>
    <cellStyle name="Total 3" xfId="141" xr:uid="{00000000-0005-0000-0000-00007C010000}"/>
    <cellStyle name="Total 3 2" xfId="373" xr:uid="{00000000-0005-0000-0000-00007D010000}"/>
    <cellStyle name="Total 3 3" xfId="374" xr:uid="{00000000-0005-0000-0000-00007E010000}"/>
    <cellStyle name="Total 3 4" xfId="375" xr:uid="{00000000-0005-0000-0000-00007F010000}"/>
    <cellStyle name="Total 4" xfId="212" xr:uid="{00000000-0005-0000-0000-000080010000}"/>
    <cellStyle name="Total 5" xfId="376" xr:uid="{00000000-0005-0000-0000-000081010000}"/>
    <cellStyle name="UnitValuation" xfId="142" xr:uid="{00000000-0005-0000-0000-000082010000}"/>
    <cellStyle name="Unlocked" xfId="336" xr:uid="{00000000-0005-0000-0000-000083010000}"/>
    <cellStyle name="Unlocked Input" xfId="152" xr:uid="{00000000-0005-0000-0000-000084010000}"/>
    <cellStyle name="Unlocked Input 2" xfId="337" xr:uid="{00000000-0005-0000-0000-000085010000}"/>
    <cellStyle name="Unlocked Input 3" xfId="338" xr:uid="{00000000-0005-0000-0000-000086010000}"/>
    <cellStyle name="Unlocked Input 4" xfId="339" xr:uid="{00000000-0005-0000-0000-000087010000}"/>
    <cellStyle name="Vérification" xfId="340" xr:uid="{00000000-0005-0000-0000-000088010000}"/>
    <cellStyle name="Vérification 2" xfId="213" xr:uid="{00000000-0005-0000-0000-000089010000}"/>
    <cellStyle name="Vérification 2 2" xfId="236" xr:uid="{00000000-0005-0000-0000-00008A010000}"/>
    <cellStyle name="Vérification_ascii" xfId="341" xr:uid="{00000000-0005-0000-0000-00008B010000}"/>
    <cellStyle name="Warning Text" xfId="143" builtinId="11" customBuiltin="1"/>
    <cellStyle name="Warning Text 2" xfId="144" xr:uid="{00000000-0005-0000-0000-00008D010000}"/>
  </cellStyles>
  <dxfs count="2">
    <dxf>
      <font>
        <b/>
        <i/>
        <strike val="0"/>
      </font>
      <fill>
        <patternFill patternType="solid">
          <fgColor indexed="64"/>
          <bgColor rgb="FFFF0000"/>
        </patternFill>
      </fill>
      <border>
        <left style="thin">
          <color indexed="64"/>
        </left>
        <right style="thin">
          <color indexed="64"/>
        </right>
        <top style="thin">
          <color indexed="64"/>
        </top>
        <bottom style="thin">
          <color indexed="64"/>
        </bottom>
      </border>
    </dxf>
    <dxf>
      <font>
        <b/>
        <i/>
      </font>
      <fill>
        <patternFill>
          <bgColor rgb="FFFF0000"/>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104775</xdr:colOff>
      <xdr:row>3</xdr:row>
      <xdr:rowOff>28575</xdr:rowOff>
    </xdr:from>
    <xdr:to>
      <xdr:col>3</xdr:col>
      <xdr:colOff>557892</xdr:colOff>
      <xdr:row>6</xdr:row>
      <xdr:rowOff>119895</xdr:rowOff>
    </xdr:to>
    <xdr:pic>
      <xdr:nvPicPr>
        <xdr:cNvPr id="2" name="Picture 1">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619125"/>
          <a:ext cx="204787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le:///\\msoit.com\TOR\PUBLIC\Pension%20Consulting\Regulatory\Reg\Clients\J\Jamaica%20Financial%20Services%20Commission\IFRS%20Revision%20of%20Forms\Revised%20FSC%20IFRS%2017%20Forms\Sent%20to%20FSC\Quarterly%20Template%20-%20General%20Companies%20IFRS%2017_clean_14Feb.xlsx?7866D677" TargetMode="External"/><Relationship Id="rId1" Type="http://schemas.openxmlformats.org/officeDocument/2006/relationships/externalLinkPath" Target="file:///\\7866D677\Quarterly%20Template%20-%20General%20Companies%20IFRS%2017_clean_14Feb.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file:///\\msoit.com\fs\TOR\PUBLIC\Pension%20Consulting\Regulatory\Reg\Clients\J\Jamaica%20Financial%20Services%20Commission\IFRS%20Revision%20of%20Forms\Revised%20FSC%20IFRS%2017%20Forms\Sent%20to%20FSC\Quarterly%20Template%20-%20General%20Companies%20IFRS%2017_clean_14Feb.xlsx?53B44A87" TargetMode="External"/><Relationship Id="rId1" Type="http://schemas.openxmlformats.org/officeDocument/2006/relationships/externalLinkPath" Target="file:///\\53B44A87\Quarterly%20Template%20-%20General%20Companies%20IFRS%2017_clean_14Feb.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oit.com\fs\TOR\PUBLIC\Pension%20Consulting\Regulatory\Reg\Clients\B\BAHAMAS\Insurance%20Commission%20of%20Bahamas\IFRS%20Revision%20of%20Forms\Data%20In\General%20Insurer%20Quarterly%20Return%20v.8.5%20(1-29-2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
      <sheetName val="Ratios"/>
      <sheetName val="20.10"/>
      <sheetName val="20.20"/>
      <sheetName val="20.30"/>
      <sheetName val="20.40"/>
      <sheetName val="20.50"/>
      <sheetName val="20.60"/>
      <sheetName val="30.10"/>
      <sheetName val="30.15"/>
      <sheetName val="30.40A"/>
      <sheetName val="30.40B"/>
      <sheetName val="30.50"/>
      <sheetName val="30.55"/>
      <sheetName val="30.60"/>
      <sheetName val="30.70A"/>
      <sheetName val="30.70B"/>
      <sheetName val="30.70C"/>
      <sheetName val="30.80"/>
      <sheetName val="40.10"/>
      <sheetName val="40.20"/>
      <sheetName val="40.30"/>
      <sheetName val="40.40"/>
      <sheetName val="50.20"/>
      <sheetName val="50.30"/>
      <sheetName val="50.40"/>
      <sheetName val="50.50"/>
      <sheetName val="60.10"/>
      <sheetName val="60.20"/>
      <sheetName val="60.30"/>
      <sheetName val="60.40"/>
      <sheetName val="199.10"/>
      <sheetName val="Trans. Form"/>
      <sheetName val="Errors"/>
      <sheetName val="Warnings"/>
      <sheetName val="Check Dec."/>
      <sheetName val="NumAscii"/>
      <sheetName val="Sheet2"/>
      <sheetName val="Record of Tests"/>
      <sheetName val="Sheet1"/>
      <sheetName val="Carry Forward"/>
      <sheetName val="Macrovar"/>
      <sheetName val="Toc"/>
      <sheetName val="Dialog1"/>
      <sheetName val="__nAxPro_Settings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Table of Con."/>
      <sheetName val="Ratios"/>
      <sheetName val="20.10"/>
      <sheetName val="20.20"/>
      <sheetName val="20.30"/>
      <sheetName val="20.40"/>
      <sheetName val="20.50"/>
      <sheetName val="20.60"/>
      <sheetName val="30.10"/>
      <sheetName val="30.15"/>
      <sheetName val="30.40A"/>
      <sheetName val="30.40B"/>
      <sheetName val="30.50"/>
      <sheetName val="30.55"/>
      <sheetName val="30.60"/>
      <sheetName val="30.70A"/>
      <sheetName val="30.70B"/>
      <sheetName val="30.70C"/>
      <sheetName val="30.80"/>
      <sheetName val="40.10"/>
      <sheetName val="40.20"/>
      <sheetName val="40.30"/>
      <sheetName val="40.40"/>
      <sheetName val="50.20"/>
      <sheetName val="50.30"/>
      <sheetName val="50.40"/>
      <sheetName val="50.50"/>
      <sheetName val="60.10"/>
      <sheetName val="60.20"/>
      <sheetName val="60.30"/>
      <sheetName val="60.40"/>
      <sheetName val="199.10"/>
      <sheetName val="Trans. Form"/>
      <sheetName val="Errors"/>
      <sheetName val="Warnings"/>
      <sheetName val="Check Dec."/>
      <sheetName val="NumAscii"/>
      <sheetName val="Sheet2"/>
      <sheetName val="Record of Tests"/>
      <sheetName val="Sheet1"/>
      <sheetName val="Carry Forward"/>
      <sheetName val="Macrovar"/>
      <sheetName val="Toc"/>
      <sheetName val="Dialog1"/>
      <sheetName val="__nAxPro_Settings_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Form - Bal Sheet General"/>
      <sheetName val="Form - Income Statement General"/>
      <sheetName val="EWT Ratios"/>
      <sheetName val="General Statement of Equity"/>
      <sheetName val="Lines of Business"/>
      <sheetName val="Solvency Requirement"/>
      <sheetName val="General Premium Tax Report Form"/>
      <sheetName val="Error Validation Page"/>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13.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4.bin"/></Relationships>
</file>

<file path=xl/worksheets/_rels/sheet14.xml.rels><?xml version="1.0" encoding="UTF-8" standalone="yes"?>
<Relationships xmlns="http://schemas.openxmlformats.org/package/2006/relationships"><Relationship Id="rId2" Type="http://schemas.openxmlformats.org/officeDocument/2006/relationships/customProperty" Target="../customProperty14.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16.bin"/></Relationships>
</file>

<file path=xl/worksheets/_rels/sheet1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17.bin"/></Relationships>
</file>

<file path=xl/worksheets/_rels/sheet1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18.bin"/></Relationships>
</file>

<file path=xl/worksheets/_rels/sheet1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19.bin"/></Relationships>
</file>

<file path=xl/worksheets/_rels/sheet1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X37"/>
  <sheetViews>
    <sheetView zoomScale="70" zoomScaleNormal="70" workbookViewId="0">
      <selection activeCell="A10" sqref="A10:J10"/>
    </sheetView>
  </sheetViews>
  <sheetFormatPr defaultRowHeight="12.5"/>
  <cols>
    <col min="1" max="3" width="8.796875" style="12"/>
    <col min="4" max="4" width="11.19921875" style="12" customWidth="1"/>
    <col min="5" max="5" width="11.296875" style="12" customWidth="1"/>
    <col min="6" max="6" width="6.19921875" style="12" customWidth="1"/>
    <col min="7" max="7" width="8" style="12" customWidth="1"/>
    <col min="8" max="8" width="15.19921875" style="12" customWidth="1"/>
    <col min="9" max="9" width="6.5" style="12" bestFit="1" customWidth="1"/>
    <col min="10" max="10" width="8.796875" style="12"/>
    <col min="11" max="11" width="3.5" style="12" customWidth="1"/>
    <col min="12" max="259" width="8.796875" style="12"/>
    <col min="260" max="260" width="11.19921875" style="12" customWidth="1"/>
    <col min="261" max="261" width="11.296875" style="12" customWidth="1"/>
    <col min="262" max="262" width="6.19921875" style="12" customWidth="1"/>
    <col min="263" max="263" width="8" style="12" customWidth="1"/>
    <col min="264" max="264" width="15.19921875" style="12" customWidth="1"/>
    <col min="265" max="265" width="6" style="12" customWidth="1"/>
    <col min="266" max="266" width="8.796875" style="12"/>
    <col min="267" max="267" width="3.5" style="12" customWidth="1"/>
    <col min="268" max="515" width="8.796875" style="12"/>
    <col min="516" max="516" width="11.19921875" style="12" customWidth="1"/>
    <col min="517" max="517" width="11.296875" style="12" customWidth="1"/>
    <col min="518" max="518" width="6.19921875" style="12" customWidth="1"/>
    <col min="519" max="519" width="8" style="12" customWidth="1"/>
    <col min="520" max="520" width="15.19921875" style="12" customWidth="1"/>
    <col min="521" max="521" width="6" style="12" customWidth="1"/>
    <col min="522" max="522" width="8.796875" style="12"/>
    <col min="523" max="523" width="3.5" style="12" customWidth="1"/>
    <col min="524" max="771" width="8.796875" style="12"/>
    <col min="772" max="772" width="11.19921875" style="12" customWidth="1"/>
    <col min="773" max="773" width="11.296875" style="12" customWidth="1"/>
    <col min="774" max="774" width="6.19921875" style="12" customWidth="1"/>
    <col min="775" max="775" width="8" style="12" customWidth="1"/>
    <col min="776" max="776" width="15.19921875" style="12" customWidth="1"/>
    <col min="777" max="777" width="6" style="12" customWidth="1"/>
    <col min="778" max="778" width="8.796875" style="12"/>
    <col min="779" max="779" width="3.5" style="12" customWidth="1"/>
    <col min="780" max="1027" width="8.796875" style="12"/>
    <col min="1028" max="1028" width="11.19921875" style="12" customWidth="1"/>
    <col min="1029" max="1029" width="11.296875" style="12" customWidth="1"/>
    <col min="1030" max="1030" width="6.19921875" style="12" customWidth="1"/>
    <col min="1031" max="1031" width="8" style="12" customWidth="1"/>
    <col min="1032" max="1032" width="15.19921875" style="12" customWidth="1"/>
    <col min="1033" max="1033" width="6" style="12" customWidth="1"/>
    <col min="1034" max="1034" width="8.796875" style="12"/>
    <col min="1035" max="1035" width="3.5" style="12" customWidth="1"/>
    <col min="1036" max="1283" width="8.796875" style="12"/>
    <col min="1284" max="1284" width="11.19921875" style="12" customWidth="1"/>
    <col min="1285" max="1285" width="11.296875" style="12" customWidth="1"/>
    <col min="1286" max="1286" width="6.19921875" style="12" customWidth="1"/>
    <col min="1287" max="1287" width="8" style="12" customWidth="1"/>
    <col min="1288" max="1288" width="15.19921875" style="12" customWidth="1"/>
    <col min="1289" max="1289" width="6" style="12" customWidth="1"/>
    <col min="1290" max="1290" width="8.796875" style="12"/>
    <col min="1291" max="1291" width="3.5" style="12" customWidth="1"/>
    <col min="1292" max="1539" width="8.796875" style="12"/>
    <col min="1540" max="1540" width="11.19921875" style="12" customWidth="1"/>
    <col min="1541" max="1541" width="11.296875" style="12" customWidth="1"/>
    <col min="1542" max="1542" width="6.19921875" style="12" customWidth="1"/>
    <col min="1543" max="1543" width="8" style="12" customWidth="1"/>
    <col min="1544" max="1544" width="15.19921875" style="12" customWidth="1"/>
    <col min="1545" max="1545" width="6" style="12" customWidth="1"/>
    <col min="1546" max="1546" width="8.796875" style="12"/>
    <col min="1547" max="1547" width="3.5" style="12" customWidth="1"/>
    <col min="1548" max="1795" width="8.796875" style="12"/>
    <col min="1796" max="1796" width="11.19921875" style="12" customWidth="1"/>
    <col min="1797" max="1797" width="11.296875" style="12" customWidth="1"/>
    <col min="1798" max="1798" width="6.19921875" style="12" customWidth="1"/>
    <col min="1799" max="1799" width="8" style="12" customWidth="1"/>
    <col min="1800" max="1800" width="15.19921875" style="12" customWidth="1"/>
    <col min="1801" max="1801" width="6" style="12" customWidth="1"/>
    <col min="1802" max="1802" width="8.796875" style="12"/>
    <col min="1803" max="1803" width="3.5" style="12" customWidth="1"/>
    <col min="1804" max="2051" width="8.796875" style="12"/>
    <col min="2052" max="2052" width="11.19921875" style="12" customWidth="1"/>
    <col min="2053" max="2053" width="11.296875" style="12" customWidth="1"/>
    <col min="2054" max="2054" width="6.19921875" style="12" customWidth="1"/>
    <col min="2055" max="2055" width="8" style="12" customWidth="1"/>
    <col min="2056" max="2056" width="15.19921875" style="12" customWidth="1"/>
    <col min="2057" max="2057" width="6" style="12" customWidth="1"/>
    <col min="2058" max="2058" width="8.796875" style="12"/>
    <col min="2059" max="2059" width="3.5" style="12" customWidth="1"/>
    <col min="2060" max="2307" width="8.796875" style="12"/>
    <col min="2308" max="2308" width="11.19921875" style="12" customWidth="1"/>
    <col min="2309" max="2309" width="11.296875" style="12" customWidth="1"/>
    <col min="2310" max="2310" width="6.19921875" style="12" customWidth="1"/>
    <col min="2311" max="2311" width="8" style="12" customWidth="1"/>
    <col min="2312" max="2312" width="15.19921875" style="12" customWidth="1"/>
    <col min="2313" max="2313" width="6" style="12" customWidth="1"/>
    <col min="2314" max="2314" width="8.796875" style="12"/>
    <col min="2315" max="2315" width="3.5" style="12" customWidth="1"/>
    <col min="2316" max="2563" width="8.796875" style="12"/>
    <col min="2564" max="2564" width="11.19921875" style="12" customWidth="1"/>
    <col min="2565" max="2565" width="11.296875" style="12" customWidth="1"/>
    <col min="2566" max="2566" width="6.19921875" style="12" customWidth="1"/>
    <col min="2567" max="2567" width="8" style="12" customWidth="1"/>
    <col min="2568" max="2568" width="15.19921875" style="12" customWidth="1"/>
    <col min="2569" max="2569" width="6" style="12" customWidth="1"/>
    <col min="2570" max="2570" width="8.796875" style="12"/>
    <col min="2571" max="2571" width="3.5" style="12" customWidth="1"/>
    <col min="2572" max="2819" width="8.796875" style="12"/>
    <col min="2820" max="2820" width="11.19921875" style="12" customWidth="1"/>
    <col min="2821" max="2821" width="11.296875" style="12" customWidth="1"/>
    <col min="2822" max="2822" width="6.19921875" style="12" customWidth="1"/>
    <col min="2823" max="2823" width="8" style="12" customWidth="1"/>
    <col min="2824" max="2824" width="15.19921875" style="12" customWidth="1"/>
    <col min="2825" max="2825" width="6" style="12" customWidth="1"/>
    <col min="2826" max="2826" width="8.796875" style="12"/>
    <col min="2827" max="2827" width="3.5" style="12" customWidth="1"/>
    <col min="2828" max="3075" width="8.796875" style="12"/>
    <col min="3076" max="3076" width="11.19921875" style="12" customWidth="1"/>
    <col min="3077" max="3077" width="11.296875" style="12" customWidth="1"/>
    <col min="3078" max="3078" width="6.19921875" style="12" customWidth="1"/>
    <col min="3079" max="3079" width="8" style="12" customWidth="1"/>
    <col min="3080" max="3080" width="15.19921875" style="12" customWidth="1"/>
    <col min="3081" max="3081" width="6" style="12" customWidth="1"/>
    <col min="3082" max="3082" width="8.796875" style="12"/>
    <col min="3083" max="3083" width="3.5" style="12" customWidth="1"/>
    <col min="3084" max="3331" width="8.796875" style="12"/>
    <col min="3332" max="3332" width="11.19921875" style="12" customWidth="1"/>
    <col min="3333" max="3333" width="11.296875" style="12" customWidth="1"/>
    <col min="3334" max="3334" width="6.19921875" style="12" customWidth="1"/>
    <col min="3335" max="3335" width="8" style="12" customWidth="1"/>
    <col min="3336" max="3336" width="15.19921875" style="12" customWidth="1"/>
    <col min="3337" max="3337" width="6" style="12" customWidth="1"/>
    <col min="3338" max="3338" width="8.796875" style="12"/>
    <col min="3339" max="3339" width="3.5" style="12" customWidth="1"/>
    <col min="3340" max="3587" width="8.796875" style="12"/>
    <col min="3588" max="3588" width="11.19921875" style="12" customWidth="1"/>
    <col min="3589" max="3589" width="11.296875" style="12" customWidth="1"/>
    <col min="3590" max="3590" width="6.19921875" style="12" customWidth="1"/>
    <col min="3591" max="3591" width="8" style="12" customWidth="1"/>
    <col min="3592" max="3592" width="15.19921875" style="12" customWidth="1"/>
    <col min="3593" max="3593" width="6" style="12" customWidth="1"/>
    <col min="3594" max="3594" width="8.796875" style="12"/>
    <col min="3595" max="3595" width="3.5" style="12" customWidth="1"/>
    <col min="3596" max="3843" width="8.796875" style="12"/>
    <col min="3844" max="3844" width="11.19921875" style="12" customWidth="1"/>
    <col min="3845" max="3845" width="11.296875" style="12" customWidth="1"/>
    <col min="3846" max="3846" width="6.19921875" style="12" customWidth="1"/>
    <col min="3847" max="3847" width="8" style="12" customWidth="1"/>
    <col min="3848" max="3848" width="15.19921875" style="12" customWidth="1"/>
    <col min="3849" max="3849" width="6" style="12" customWidth="1"/>
    <col min="3850" max="3850" width="8.796875" style="12"/>
    <col min="3851" max="3851" width="3.5" style="12" customWidth="1"/>
    <col min="3852" max="4099" width="8.796875" style="12"/>
    <col min="4100" max="4100" width="11.19921875" style="12" customWidth="1"/>
    <col min="4101" max="4101" width="11.296875" style="12" customWidth="1"/>
    <col min="4102" max="4102" width="6.19921875" style="12" customWidth="1"/>
    <col min="4103" max="4103" width="8" style="12" customWidth="1"/>
    <col min="4104" max="4104" width="15.19921875" style="12" customWidth="1"/>
    <col min="4105" max="4105" width="6" style="12" customWidth="1"/>
    <col min="4106" max="4106" width="8.796875" style="12"/>
    <col min="4107" max="4107" width="3.5" style="12" customWidth="1"/>
    <col min="4108" max="4355" width="8.796875" style="12"/>
    <col min="4356" max="4356" width="11.19921875" style="12" customWidth="1"/>
    <col min="4357" max="4357" width="11.296875" style="12" customWidth="1"/>
    <col min="4358" max="4358" width="6.19921875" style="12" customWidth="1"/>
    <col min="4359" max="4359" width="8" style="12" customWidth="1"/>
    <col min="4360" max="4360" width="15.19921875" style="12" customWidth="1"/>
    <col min="4361" max="4361" width="6" style="12" customWidth="1"/>
    <col min="4362" max="4362" width="8.796875" style="12"/>
    <col min="4363" max="4363" width="3.5" style="12" customWidth="1"/>
    <col min="4364" max="4611" width="8.796875" style="12"/>
    <col min="4612" max="4612" width="11.19921875" style="12" customWidth="1"/>
    <col min="4613" max="4613" width="11.296875" style="12" customWidth="1"/>
    <col min="4614" max="4614" width="6.19921875" style="12" customWidth="1"/>
    <col min="4615" max="4615" width="8" style="12" customWidth="1"/>
    <col min="4616" max="4616" width="15.19921875" style="12" customWidth="1"/>
    <col min="4617" max="4617" width="6" style="12" customWidth="1"/>
    <col min="4618" max="4618" width="8.796875" style="12"/>
    <col min="4619" max="4619" width="3.5" style="12" customWidth="1"/>
    <col min="4620" max="4867" width="8.796875" style="12"/>
    <col min="4868" max="4868" width="11.19921875" style="12" customWidth="1"/>
    <col min="4869" max="4869" width="11.296875" style="12" customWidth="1"/>
    <col min="4870" max="4870" width="6.19921875" style="12" customWidth="1"/>
    <col min="4871" max="4871" width="8" style="12" customWidth="1"/>
    <col min="4872" max="4872" width="15.19921875" style="12" customWidth="1"/>
    <col min="4873" max="4873" width="6" style="12" customWidth="1"/>
    <col min="4874" max="4874" width="8.796875" style="12"/>
    <col min="4875" max="4875" width="3.5" style="12" customWidth="1"/>
    <col min="4876" max="5123" width="8.796875" style="12"/>
    <col min="5124" max="5124" width="11.19921875" style="12" customWidth="1"/>
    <col min="5125" max="5125" width="11.296875" style="12" customWidth="1"/>
    <col min="5126" max="5126" width="6.19921875" style="12" customWidth="1"/>
    <col min="5127" max="5127" width="8" style="12" customWidth="1"/>
    <col min="5128" max="5128" width="15.19921875" style="12" customWidth="1"/>
    <col min="5129" max="5129" width="6" style="12" customWidth="1"/>
    <col min="5130" max="5130" width="8.796875" style="12"/>
    <col min="5131" max="5131" width="3.5" style="12" customWidth="1"/>
    <col min="5132" max="5379" width="8.796875" style="12"/>
    <col min="5380" max="5380" width="11.19921875" style="12" customWidth="1"/>
    <col min="5381" max="5381" width="11.296875" style="12" customWidth="1"/>
    <col min="5382" max="5382" width="6.19921875" style="12" customWidth="1"/>
    <col min="5383" max="5383" width="8" style="12" customWidth="1"/>
    <col min="5384" max="5384" width="15.19921875" style="12" customWidth="1"/>
    <col min="5385" max="5385" width="6" style="12" customWidth="1"/>
    <col min="5386" max="5386" width="8.796875" style="12"/>
    <col min="5387" max="5387" width="3.5" style="12" customWidth="1"/>
    <col min="5388" max="5635" width="8.796875" style="12"/>
    <col min="5636" max="5636" width="11.19921875" style="12" customWidth="1"/>
    <col min="5637" max="5637" width="11.296875" style="12" customWidth="1"/>
    <col min="5638" max="5638" width="6.19921875" style="12" customWidth="1"/>
    <col min="5639" max="5639" width="8" style="12" customWidth="1"/>
    <col min="5640" max="5640" width="15.19921875" style="12" customWidth="1"/>
    <col min="5641" max="5641" width="6" style="12" customWidth="1"/>
    <col min="5642" max="5642" width="8.796875" style="12"/>
    <col min="5643" max="5643" width="3.5" style="12" customWidth="1"/>
    <col min="5644" max="5891" width="8.796875" style="12"/>
    <col min="5892" max="5892" width="11.19921875" style="12" customWidth="1"/>
    <col min="5893" max="5893" width="11.296875" style="12" customWidth="1"/>
    <col min="5894" max="5894" width="6.19921875" style="12" customWidth="1"/>
    <col min="5895" max="5895" width="8" style="12" customWidth="1"/>
    <col min="5896" max="5896" width="15.19921875" style="12" customWidth="1"/>
    <col min="5897" max="5897" width="6" style="12" customWidth="1"/>
    <col min="5898" max="5898" width="8.796875" style="12"/>
    <col min="5899" max="5899" width="3.5" style="12" customWidth="1"/>
    <col min="5900" max="6147" width="8.796875" style="12"/>
    <col min="6148" max="6148" width="11.19921875" style="12" customWidth="1"/>
    <col min="6149" max="6149" width="11.296875" style="12" customWidth="1"/>
    <col min="6150" max="6150" width="6.19921875" style="12" customWidth="1"/>
    <col min="6151" max="6151" width="8" style="12" customWidth="1"/>
    <col min="6152" max="6152" width="15.19921875" style="12" customWidth="1"/>
    <col min="6153" max="6153" width="6" style="12" customWidth="1"/>
    <col min="6154" max="6154" width="8.796875" style="12"/>
    <col min="6155" max="6155" width="3.5" style="12" customWidth="1"/>
    <col min="6156" max="6403" width="8.796875" style="12"/>
    <col min="6404" max="6404" width="11.19921875" style="12" customWidth="1"/>
    <col min="6405" max="6405" width="11.296875" style="12" customWidth="1"/>
    <col min="6406" max="6406" width="6.19921875" style="12" customWidth="1"/>
    <col min="6407" max="6407" width="8" style="12" customWidth="1"/>
    <col min="6408" max="6408" width="15.19921875" style="12" customWidth="1"/>
    <col min="6409" max="6409" width="6" style="12" customWidth="1"/>
    <col min="6410" max="6410" width="8.796875" style="12"/>
    <col min="6411" max="6411" width="3.5" style="12" customWidth="1"/>
    <col min="6412" max="6659" width="8.796875" style="12"/>
    <col min="6660" max="6660" width="11.19921875" style="12" customWidth="1"/>
    <col min="6661" max="6661" width="11.296875" style="12" customWidth="1"/>
    <col min="6662" max="6662" width="6.19921875" style="12" customWidth="1"/>
    <col min="6663" max="6663" width="8" style="12" customWidth="1"/>
    <col min="6664" max="6664" width="15.19921875" style="12" customWidth="1"/>
    <col min="6665" max="6665" width="6" style="12" customWidth="1"/>
    <col min="6666" max="6666" width="8.796875" style="12"/>
    <col min="6667" max="6667" width="3.5" style="12" customWidth="1"/>
    <col min="6668" max="6915" width="8.796875" style="12"/>
    <col min="6916" max="6916" width="11.19921875" style="12" customWidth="1"/>
    <col min="6917" max="6917" width="11.296875" style="12" customWidth="1"/>
    <col min="6918" max="6918" width="6.19921875" style="12" customWidth="1"/>
    <col min="6919" max="6919" width="8" style="12" customWidth="1"/>
    <col min="6920" max="6920" width="15.19921875" style="12" customWidth="1"/>
    <col min="6921" max="6921" width="6" style="12" customWidth="1"/>
    <col min="6922" max="6922" width="8.796875" style="12"/>
    <col min="6923" max="6923" width="3.5" style="12" customWidth="1"/>
    <col min="6924" max="7171" width="8.796875" style="12"/>
    <col min="7172" max="7172" width="11.19921875" style="12" customWidth="1"/>
    <col min="7173" max="7173" width="11.296875" style="12" customWidth="1"/>
    <col min="7174" max="7174" width="6.19921875" style="12" customWidth="1"/>
    <col min="7175" max="7175" width="8" style="12" customWidth="1"/>
    <col min="7176" max="7176" width="15.19921875" style="12" customWidth="1"/>
    <col min="7177" max="7177" width="6" style="12" customWidth="1"/>
    <col min="7178" max="7178" width="8.796875" style="12"/>
    <col min="7179" max="7179" width="3.5" style="12" customWidth="1"/>
    <col min="7180" max="7427" width="8.796875" style="12"/>
    <col min="7428" max="7428" width="11.19921875" style="12" customWidth="1"/>
    <col min="7429" max="7429" width="11.296875" style="12" customWidth="1"/>
    <col min="7430" max="7430" width="6.19921875" style="12" customWidth="1"/>
    <col min="7431" max="7431" width="8" style="12" customWidth="1"/>
    <col min="7432" max="7432" width="15.19921875" style="12" customWidth="1"/>
    <col min="7433" max="7433" width="6" style="12" customWidth="1"/>
    <col min="7434" max="7434" width="8.796875" style="12"/>
    <col min="7435" max="7435" width="3.5" style="12" customWidth="1"/>
    <col min="7436" max="7683" width="8.796875" style="12"/>
    <col min="7684" max="7684" width="11.19921875" style="12" customWidth="1"/>
    <col min="7685" max="7685" width="11.296875" style="12" customWidth="1"/>
    <col min="7686" max="7686" width="6.19921875" style="12" customWidth="1"/>
    <col min="7687" max="7687" width="8" style="12" customWidth="1"/>
    <col min="7688" max="7688" width="15.19921875" style="12" customWidth="1"/>
    <col min="7689" max="7689" width="6" style="12" customWidth="1"/>
    <col min="7690" max="7690" width="8.796875" style="12"/>
    <col min="7691" max="7691" width="3.5" style="12" customWidth="1"/>
    <col min="7692" max="7939" width="8.796875" style="12"/>
    <col min="7940" max="7940" width="11.19921875" style="12" customWidth="1"/>
    <col min="7941" max="7941" width="11.296875" style="12" customWidth="1"/>
    <col min="7942" max="7942" width="6.19921875" style="12" customWidth="1"/>
    <col min="7943" max="7943" width="8" style="12" customWidth="1"/>
    <col min="7944" max="7944" width="15.19921875" style="12" customWidth="1"/>
    <col min="7945" max="7945" width="6" style="12" customWidth="1"/>
    <col min="7946" max="7946" width="8.796875" style="12"/>
    <col min="7947" max="7947" width="3.5" style="12" customWidth="1"/>
    <col min="7948" max="8195" width="8.796875" style="12"/>
    <col min="8196" max="8196" width="11.19921875" style="12" customWidth="1"/>
    <col min="8197" max="8197" width="11.296875" style="12" customWidth="1"/>
    <col min="8198" max="8198" width="6.19921875" style="12" customWidth="1"/>
    <col min="8199" max="8199" width="8" style="12" customWidth="1"/>
    <col min="8200" max="8200" width="15.19921875" style="12" customWidth="1"/>
    <col min="8201" max="8201" width="6" style="12" customWidth="1"/>
    <col min="8202" max="8202" width="8.796875" style="12"/>
    <col min="8203" max="8203" width="3.5" style="12" customWidth="1"/>
    <col min="8204" max="8451" width="8.796875" style="12"/>
    <col min="8452" max="8452" width="11.19921875" style="12" customWidth="1"/>
    <col min="8453" max="8453" width="11.296875" style="12" customWidth="1"/>
    <col min="8454" max="8454" width="6.19921875" style="12" customWidth="1"/>
    <col min="8455" max="8455" width="8" style="12" customWidth="1"/>
    <col min="8456" max="8456" width="15.19921875" style="12" customWidth="1"/>
    <col min="8457" max="8457" width="6" style="12" customWidth="1"/>
    <col min="8458" max="8458" width="8.796875" style="12"/>
    <col min="8459" max="8459" width="3.5" style="12" customWidth="1"/>
    <col min="8460" max="8707" width="8.796875" style="12"/>
    <col min="8708" max="8708" width="11.19921875" style="12" customWidth="1"/>
    <col min="8709" max="8709" width="11.296875" style="12" customWidth="1"/>
    <col min="8710" max="8710" width="6.19921875" style="12" customWidth="1"/>
    <col min="8711" max="8711" width="8" style="12" customWidth="1"/>
    <col min="8712" max="8712" width="15.19921875" style="12" customWidth="1"/>
    <col min="8713" max="8713" width="6" style="12" customWidth="1"/>
    <col min="8714" max="8714" width="8.796875" style="12"/>
    <col min="8715" max="8715" width="3.5" style="12" customWidth="1"/>
    <col min="8716" max="8963" width="8.796875" style="12"/>
    <col min="8964" max="8964" width="11.19921875" style="12" customWidth="1"/>
    <col min="8965" max="8965" width="11.296875" style="12" customWidth="1"/>
    <col min="8966" max="8966" width="6.19921875" style="12" customWidth="1"/>
    <col min="8967" max="8967" width="8" style="12" customWidth="1"/>
    <col min="8968" max="8968" width="15.19921875" style="12" customWidth="1"/>
    <col min="8969" max="8969" width="6" style="12" customWidth="1"/>
    <col min="8970" max="8970" width="8.796875" style="12"/>
    <col min="8971" max="8971" width="3.5" style="12" customWidth="1"/>
    <col min="8972" max="9219" width="8.796875" style="12"/>
    <col min="9220" max="9220" width="11.19921875" style="12" customWidth="1"/>
    <col min="9221" max="9221" width="11.296875" style="12" customWidth="1"/>
    <col min="9222" max="9222" width="6.19921875" style="12" customWidth="1"/>
    <col min="9223" max="9223" width="8" style="12" customWidth="1"/>
    <col min="9224" max="9224" width="15.19921875" style="12" customWidth="1"/>
    <col min="9225" max="9225" width="6" style="12" customWidth="1"/>
    <col min="9226" max="9226" width="8.796875" style="12"/>
    <col min="9227" max="9227" width="3.5" style="12" customWidth="1"/>
    <col min="9228" max="9475" width="8.796875" style="12"/>
    <col min="9476" max="9476" width="11.19921875" style="12" customWidth="1"/>
    <col min="9477" max="9477" width="11.296875" style="12" customWidth="1"/>
    <col min="9478" max="9478" width="6.19921875" style="12" customWidth="1"/>
    <col min="9479" max="9479" width="8" style="12" customWidth="1"/>
    <col min="9480" max="9480" width="15.19921875" style="12" customWidth="1"/>
    <col min="9481" max="9481" width="6" style="12" customWidth="1"/>
    <col min="9482" max="9482" width="8.796875" style="12"/>
    <col min="9483" max="9483" width="3.5" style="12" customWidth="1"/>
    <col min="9484" max="9731" width="8.796875" style="12"/>
    <col min="9732" max="9732" width="11.19921875" style="12" customWidth="1"/>
    <col min="9733" max="9733" width="11.296875" style="12" customWidth="1"/>
    <col min="9734" max="9734" width="6.19921875" style="12" customWidth="1"/>
    <col min="9735" max="9735" width="8" style="12" customWidth="1"/>
    <col min="9736" max="9736" width="15.19921875" style="12" customWidth="1"/>
    <col min="9737" max="9737" width="6" style="12" customWidth="1"/>
    <col min="9738" max="9738" width="8.796875" style="12"/>
    <col min="9739" max="9739" width="3.5" style="12" customWidth="1"/>
    <col min="9740" max="9987" width="8.796875" style="12"/>
    <col min="9988" max="9988" width="11.19921875" style="12" customWidth="1"/>
    <col min="9989" max="9989" width="11.296875" style="12" customWidth="1"/>
    <col min="9990" max="9990" width="6.19921875" style="12" customWidth="1"/>
    <col min="9991" max="9991" width="8" style="12" customWidth="1"/>
    <col min="9992" max="9992" width="15.19921875" style="12" customWidth="1"/>
    <col min="9993" max="9993" width="6" style="12" customWidth="1"/>
    <col min="9994" max="9994" width="8.796875" style="12"/>
    <col min="9995" max="9995" width="3.5" style="12" customWidth="1"/>
    <col min="9996" max="10243" width="8.796875" style="12"/>
    <col min="10244" max="10244" width="11.19921875" style="12" customWidth="1"/>
    <col min="10245" max="10245" width="11.296875" style="12" customWidth="1"/>
    <col min="10246" max="10246" width="6.19921875" style="12" customWidth="1"/>
    <col min="10247" max="10247" width="8" style="12" customWidth="1"/>
    <col min="10248" max="10248" width="15.19921875" style="12" customWidth="1"/>
    <col min="10249" max="10249" width="6" style="12" customWidth="1"/>
    <col min="10250" max="10250" width="8.796875" style="12"/>
    <col min="10251" max="10251" width="3.5" style="12" customWidth="1"/>
    <col min="10252" max="10499" width="8.796875" style="12"/>
    <col min="10500" max="10500" width="11.19921875" style="12" customWidth="1"/>
    <col min="10501" max="10501" width="11.296875" style="12" customWidth="1"/>
    <col min="10502" max="10502" width="6.19921875" style="12" customWidth="1"/>
    <col min="10503" max="10503" width="8" style="12" customWidth="1"/>
    <col min="10504" max="10504" width="15.19921875" style="12" customWidth="1"/>
    <col min="10505" max="10505" width="6" style="12" customWidth="1"/>
    <col min="10506" max="10506" width="8.796875" style="12"/>
    <col min="10507" max="10507" width="3.5" style="12" customWidth="1"/>
    <col min="10508" max="10755" width="8.796875" style="12"/>
    <col min="10756" max="10756" width="11.19921875" style="12" customWidth="1"/>
    <col min="10757" max="10757" width="11.296875" style="12" customWidth="1"/>
    <col min="10758" max="10758" width="6.19921875" style="12" customWidth="1"/>
    <col min="10759" max="10759" width="8" style="12" customWidth="1"/>
    <col min="10760" max="10760" width="15.19921875" style="12" customWidth="1"/>
    <col min="10761" max="10761" width="6" style="12" customWidth="1"/>
    <col min="10762" max="10762" width="8.796875" style="12"/>
    <col min="10763" max="10763" width="3.5" style="12" customWidth="1"/>
    <col min="10764" max="11011" width="8.796875" style="12"/>
    <col min="11012" max="11012" width="11.19921875" style="12" customWidth="1"/>
    <col min="11013" max="11013" width="11.296875" style="12" customWidth="1"/>
    <col min="11014" max="11014" width="6.19921875" style="12" customWidth="1"/>
    <col min="11015" max="11015" width="8" style="12" customWidth="1"/>
    <col min="11016" max="11016" width="15.19921875" style="12" customWidth="1"/>
    <col min="11017" max="11017" width="6" style="12" customWidth="1"/>
    <col min="11018" max="11018" width="8.796875" style="12"/>
    <col min="11019" max="11019" width="3.5" style="12" customWidth="1"/>
    <col min="11020" max="11267" width="8.796875" style="12"/>
    <col min="11268" max="11268" width="11.19921875" style="12" customWidth="1"/>
    <col min="11269" max="11269" width="11.296875" style="12" customWidth="1"/>
    <col min="11270" max="11270" width="6.19921875" style="12" customWidth="1"/>
    <col min="11271" max="11271" width="8" style="12" customWidth="1"/>
    <col min="11272" max="11272" width="15.19921875" style="12" customWidth="1"/>
    <col min="11273" max="11273" width="6" style="12" customWidth="1"/>
    <col min="11274" max="11274" width="8.796875" style="12"/>
    <col min="11275" max="11275" width="3.5" style="12" customWidth="1"/>
    <col min="11276" max="11523" width="8.796875" style="12"/>
    <col min="11524" max="11524" width="11.19921875" style="12" customWidth="1"/>
    <col min="11525" max="11525" width="11.296875" style="12" customWidth="1"/>
    <col min="11526" max="11526" width="6.19921875" style="12" customWidth="1"/>
    <col min="11527" max="11527" width="8" style="12" customWidth="1"/>
    <col min="11528" max="11528" width="15.19921875" style="12" customWidth="1"/>
    <col min="11529" max="11529" width="6" style="12" customWidth="1"/>
    <col min="11530" max="11530" width="8.796875" style="12"/>
    <col min="11531" max="11531" width="3.5" style="12" customWidth="1"/>
    <col min="11532" max="11779" width="8.796875" style="12"/>
    <col min="11780" max="11780" width="11.19921875" style="12" customWidth="1"/>
    <col min="11781" max="11781" width="11.296875" style="12" customWidth="1"/>
    <col min="11782" max="11782" width="6.19921875" style="12" customWidth="1"/>
    <col min="11783" max="11783" width="8" style="12" customWidth="1"/>
    <col min="11784" max="11784" width="15.19921875" style="12" customWidth="1"/>
    <col min="11785" max="11785" width="6" style="12" customWidth="1"/>
    <col min="11786" max="11786" width="8.796875" style="12"/>
    <col min="11787" max="11787" width="3.5" style="12" customWidth="1"/>
    <col min="11788" max="12035" width="8.796875" style="12"/>
    <col min="12036" max="12036" width="11.19921875" style="12" customWidth="1"/>
    <col min="12037" max="12037" width="11.296875" style="12" customWidth="1"/>
    <col min="12038" max="12038" width="6.19921875" style="12" customWidth="1"/>
    <col min="12039" max="12039" width="8" style="12" customWidth="1"/>
    <col min="12040" max="12040" width="15.19921875" style="12" customWidth="1"/>
    <col min="12041" max="12041" width="6" style="12" customWidth="1"/>
    <col min="12042" max="12042" width="8.796875" style="12"/>
    <col min="12043" max="12043" width="3.5" style="12" customWidth="1"/>
    <col min="12044" max="12291" width="8.796875" style="12"/>
    <col min="12292" max="12292" width="11.19921875" style="12" customWidth="1"/>
    <col min="12293" max="12293" width="11.296875" style="12" customWidth="1"/>
    <col min="12294" max="12294" width="6.19921875" style="12" customWidth="1"/>
    <col min="12295" max="12295" width="8" style="12" customWidth="1"/>
    <col min="12296" max="12296" width="15.19921875" style="12" customWidth="1"/>
    <col min="12297" max="12297" width="6" style="12" customWidth="1"/>
    <col min="12298" max="12298" width="8.796875" style="12"/>
    <col min="12299" max="12299" width="3.5" style="12" customWidth="1"/>
    <col min="12300" max="12547" width="8.796875" style="12"/>
    <col min="12548" max="12548" width="11.19921875" style="12" customWidth="1"/>
    <col min="12549" max="12549" width="11.296875" style="12" customWidth="1"/>
    <col min="12550" max="12550" width="6.19921875" style="12" customWidth="1"/>
    <col min="12551" max="12551" width="8" style="12" customWidth="1"/>
    <col min="12552" max="12552" width="15.19921875" style="12" customWidth="1"/>
    <col min="12553" max="12553" width="6" style="12" customWidth="1"/>
    <col min="12554" max="12554" width="8.796875" style="12"/>
    <col min="12555" max="12555" width="3.5" style="12" customWidth="1"/>
    <col min="12556" max="12803" width="8.796875" style="12"/>
    <col min="12804" max="12804" width="11.19921875" style="12" customWidth="1"/>
    <col min="12805" max="12805" width="11.296875" style="12" customWidth="1"/>
    <col min="12806" max="12806" width="6.19921875" style="12" customWidth="1"/>
    <col min="12807" max="12807" width="8" style="12" customWidth="1"/>
    <col min="12808" max="12808" width="15.19921875" style="12" customWidth="1"/>
    <col min="12809" max="12809" width="6" style="12" customWidth="1"/>
    <col min="12810" max="12810" width="8.796875" style="12"/>
    <col min="12811" max="12811" width="3.5" style="12" customWidth="1"/>
    <col min="12812" max="13059" width="8.796875" style="12"/>
    <col min="13060" max="13060" width="11.19921875" style="12" customWidth="1"/>
    <col min="13061" max="13061" width="11.296875" style="12" customWidth="1"/>
    <col min="13062" max="13062" width="6.19921875" style="12" customWidth="1"/>
    <col min="13063" max="13063" width="8" style="12" customWidth="1"/>
    <col min="13064" max="13064" width="15.19921875" style="12" customWidth="1"/>
    <col min="13065" max="13065" width="6" style="12" customWidth="1"/>
    <col min="13066" max="13066" width="8.796875" style="12"/>
    <col min="13067" max="13067" width="3.5" style="12" customWidth="1"/>
    <col min="13068" max="13315" width="8.796875" style="12"/>
    <col min="13316" max="13316" width="11.19921875" style="12" customWidth="1"/>
    <col min="13317" max="13317" width="11.296875" style="12" customWidth="1"/>
    <col min="13318" max="13318" width="6.19921875" style="12" customWidth="1"/>
    <col min="13319" max="13319" width="8" style="12" customWidth="1"/>
    <col min="13320" max="13320" width="15.19921875" style="12" customWidth="1"/>
    <col min="13321" max="13321" width="6" style="12" customWidth="1"/>
    <col min="13322" max="13322" width="8.796875" style="12"/>
    <col min="13323" max="13323" width="3.5" style="12" customWidth="1"/>
    <col min="13324" max="13571" width="8.796875" style="12"/>
    <col min="13572" max="13572" width="11.19921875" style="12" customWidth="1"/>
    <col min="13573" max="13573" width="11.296875" style="12" customWidth="1"/>
    <col min="13574" max="13574" width="6.19921875" style="12" customWidth="1"/>
    <col min="13575" max="13575" width="8" style="12" customWidth="1"/>
    <col min="13576" max="13576" width="15.19921875" style="12" customWidth="1"/>
    <col min="13577" max="13577" width="6" style="12" customWidth="1"/>
    <col min="13578" max="13578" width="8.796875" style="12"/>
    <col min="13579" max="13579" width="3.5" style="12" customWidth="1"/>
    <col min="13580" max="13827" width="8.796875" style="12"/>
    <col min="13828" max="13828" width="11.19921875" style="12" customWidth="1"/>
    <col min="13829" max="13829" width="11.296875" style="12" customWidth="1"/>
    <col min="13830" max="13830" width="6.19921875" style="12" customWidth="1"/>
    <col min="13831" max="13831" width="8" style="12" customWidth="1"/>
    <col min="13832" max="13832" width="15.19921875" style="12" customWidth="1"/>
    <col min="13833" max="13833" width="6" style="12" customWidth="1"/>
    <col min="13834" max="13834" width="8.796875" style="12"/>
    <col min="13835" max="13835" width="3.5" style="12" customWidth="1"/>
    <col min="13836" max="14083" width="8.796875" style="12"/>
    <col min="14084" max="14084" width="11.19921875" style="12" customWidth="1"/>
    <col min="14085" max="14085" width="11.296875" style="12" customWidth="1"/>
    <col min="14086" max="14086" width="6.19921875" style="12" customWidth="1"/>
    <col min="14087" max="14087" width="8" style="12" customWidth="1"/>
    <col min="14088" max="14088" width="15.19921875" style="12" customWidth="1"/>
    <col min="14089" max="14089" width="6" style="12" customWidth="1"/>
    <col min="14090" max="14090" width="8.796875" style="12"/>
    <col min="14091" max="14091" width="3.5" style="12" customWidth="1"/>
    <col min="14092" max="14339" width="8.796875" style="12"/>
    <col min="14340" max="14340" width="11.19921875" style="12" customWidth="1"/>
    <col min="14341" max="14341" width="11.296875" style="12" customWidth="1"/>
    <col min="14342" max="14342" width="6.19921875" style="12" customWidth="1"/>
    <col min="14343" max="14343" width="8" style="12" customWidth="1"/>
    <col min="14344" max="14344" width="15.19921875" style="12" customWidth="1"/>
    <col min="14345" max="14345" width="6" style="12" customWidth="1"/>
    <col min="14346" max="14346" width="8.796875" style="12"/>
    <col min="14347" max="14347" width="3.5" style="12" customWidth="1"/>
    <col min="14348" max="14595" width="8.796875" style="12"/>
    <col min="14596" max="14596" width="11.19921875" style="12" customWidth="1"/>
    <col min="14597" max="14597" width="11.296875" style="12" customWidth="1"/>
    <col min="14598" max="14598" width="6.19921875" style="12" customWidth="1"/>
    <col min="14599" max="14599" width="8" style="12" customWidth="1"/>
    <col min="14600" max="14600" width="15.19921875" style="12" customWidth="1"/>
    <col min="14601" max="14601" width="6" style="12" customWidth="1"/>
    <col min="14602" max="14602" width="8.796875" style="12"/>
    <col min="14603" max="14603" width="3.5" style="12" customWidth="1"/>
    <col min="14604" max="14851" width="8.796875" style="12"/>
    <col min="14852" max="14852" width="11.19921875" style="12" customWidth="1"/>
    <col min="14853" max="14853" width="11.296875" style="12" customWidth="1"/>
    <col min="14854" max="14854" width="6.19921875" style="12" customWidth="1"/>
    <col min="14855" max="14855" width="8" style="12" customWidth="1"/>
    <col min="14856" max="14856" width="15.19921875" style="12" customWidth="1"/>
    <col min="14857" max="14857" width="6" style="12" customWidth="1"/>
    <col min="14858" max="14858" width="8.796875" style="12"/>
    <col min="14859" max="14859" width="3.5" style="12" customWidth="1"/>
    <col min="14860" max="15107" width="8.796875" style="12"/>
    <col min="15108" max="15108" width="11.19921875" style="12" customWidth="1"/>
    <col min="15109" max="15109" width="11.296875" style="12" customWidth="1"/>
    <col min="15110" max="15110" width="6.19921875" style="12" customWidth="1"/>
    <col min="15111" max="15111" width="8" style="12" customWidth="1"/>
    <col min="15112" max="15112" width="15.19921875" style="12" customWidth="1"/>
    <col min="15113" max="15113" width="6" style="12" customWidth="1"/>
    <col min="15114" max="15114" width="8.796875" style="12"/>
    <col min="15115" max="15115" width="3.5" style="12" customWidth="1"/>
    <col min="15116" max="15363" width="8.796875" style="12"/>
    <col min="15364" max="15364" width="11.19921875" style="12" customWidth="1"/>
    <col min="15365" max="15365" width="11.296875" style="12" customWidth="1"/>
    <col min="15366" max="15366" width="6.19921875" style="12" customWidth="1"/>
    <col min="15367" max="15367" width="8" style="12" customWidth="1"/>
    <col min="15368" max="15368" width="15.19921875" style="12" customWidth="1"/>
    <col min="15369" max="15369" width="6" style="12" customWidth="1"/>
    <col min="15370" max="15370" width="8.796875" style="12"/>
    <col min="15371" max="15371" width="3.5" style="12" customWidth="1"/>
    <col min="15372" max="15619" width="8.796875" style="12"/>
    <col min="15620" max="15620" width="11.19921875" style="12" customWidth="1"/>
    <col min="15621" max="15621" width="11.296875" style="12" customWidth="1"/>
    <col min="15622" max="15622" width="6.19921875" style="12" customWidth="1"/>
    <col min="15623" max="15623" width="8" style="12" customWidth="1"/>
    <col min="15624" max="15624" width="15.19921875" style="12" customWidth="1"/>
    <col min="15625" max="15625" width="6" style="12" customWidth="1"/>
    <col min="15626" max="15626" width="8.796875" style="12"/>
    <col min="15627" max="15627" width="3.5" style="12" customWidth="1"/>
    <col min="15628" max="15875" width="8.796875" style="12"/>
    <col min="15876" max="15876" width="11.19921875" style="12" customWidth="1"/>
    <col min="15877" max="15877" width="11.296875" style="12" customWidth="1"/>
    <col min="15878" max="15878" width="6.19921875" style="12" customWidth="1"/>
    <col min="15879" max="15879" width="8" style="12" customWidth="1"/>
    <col min="15880" max="15880" width="15.19921875" style="12" customWidth="1"/>
    <col min="15881" max="15881" width="6" style="12" customWidth="1"/>
    <col min="15882" max="15882" width="8.796875" style="12"/>
    <col min="15883" max="15883" width="3.5" style="12" customWidth="1"/>
    <col min="15884" max="16131" width="8.796875" style="12"/>
    <col min="16132" max="16132" width="11.19921875" style="12" customWidth="1"/>
    <col min="16133" max="16133" width="11.296875" style="12" customWidth="1"/>
    <col min="16134" max="16134" width="6.19921875" style="12" customWidth="1"/>
    <col min="16135" max="16135" width="8" style="12" customWidth="1"/>
    <col min="16136" max="16136" width="15.19921875" style="12" customWidth="1"/>
    <col min="16137" max="16137" width="6" style="12" customWidth="1"/>
    <col min="16138" max="16138" width="8.796875" style="12"/>
    <col min="16139" max="16139" width="3.5" style="12" customWidth="1"/>
    <col min="16140" max="16384" width="8.796875" style="12"/>
  </cols>
  <sheetData>
    <row r="1" spans="1:24" ht="30" thickBot="1">
      <c r="A1" s="190"/>
      <c r="B1" s="190"/>
      <c r="C1" s="190"/>
      <c r="D1" s="190"/>
      <c r="E1" s="190"/>
      <c r="F1" s="190"/>
      <c r="G1" s="190"/>
      <c r="H1" s="190"/>
      <c r="I1" s="190"/>
      <c r="J1" s="190"/>
      <c r="K1" s="190"/>
    </row>
    <row r="2" spans="1:24">
      <c r="A2" s="313" t="s">
        <v>0</v>
      </c>
      <c r="B2" s="314"/>
      <c r="C2" s="314"/>
      <c r="D2" s="314"/>
      <c r="E2" s="314"/>
      <c r="F2" s="314"/>
      <c r="G2" s="314"/>
      <c r="H2" s="314"/>
      <c r="I2" s="314"/>
      <c r="J2" s="314"/>
      <c r="K2" s="191"/>
    </row>
    <row r="3" spans="1:24" ht="13" thickBot="1">
      <c r="A3" s="315"/>
      <c r="B3" s="315"/>
      <c r="C3" s="315"/>
      <c r="D3" s="315"/>
      <c r="E3" s="315"/>
      <c r="F3" s="315"/>
      <c r="G3" s="315"/>
      <c r="H3" s="315"/>
      <c r="I3" s="315"/>
      <c r="J3" s="315"/>
      <c r="K3" s="191"/>
    </row>
    <row r="4" spans="1:24" ht="29.5">
      <c r="A4" s="192"/>
      <c r="B4" s="192"/>
      <c r="C4" s="192"/>
      <c r="D4" s="192"/>
      <c r="E4" s="192"/>
      <c r="F4" s="192"/>
      <c r="G4" s="192"/>
      <c r="H4" s="192"/>
      <c r="I4" s="192"/>
      <c r="J4" s="192"/>
      <c r="K4" s="190"/>
    </row>
    <row r="5" spans="1:24" ht="29.5">
      <c r="A5" s="192"/>
      <c r="B5" s="192"/>
      <c r="C5" s="192"/>
      <c r="D5" s="33"/>
      <c r="E5" s="192"/>
      <c r="F5" s="192"/>
      <c r="G5" s="192"/>
      <c r="H5" s="192"/>
      <c r="I5" s="192"/>
      <c r="J5" s="192"/>
      <c r="K5" s="190"/>
    </row>
    <row r="6" spans="1:24">
      <c r="A6" s="192"/>
      <c r="B6" s="192"/>
      <c r="C6" s="192"/>
      <c r="D6" s="192"/>
      <c r="E6" s="192"/>
      <c r="F6" s="192"/>
      <c r="G6" s="192"/>
      <c r="H6" s="192"/>
      <c r="I6" s="192"/>
      <c r="J6" s="192"/>
      <c r="K6" s="191"/>
      <c r="W6" s="192"/>
      <c r="X6" s="192"/>
    </row>
    <row r="7" spans="1:24">
      <c r="A7" s="192"/>
      <c r="B7" s="192"/>
      <c r="C7" s="192"/>
      <c r="D7" s="192"/>
      <c r="E7" s="192"/>
      <c r="F7" s="192"/>
      <c r="G7" s="192"/>
      <c r="H7" s="192"/>
      <c r="I7" s="192"/>
      <c r="J7" s="192"/>
      <c r="K7" s="191"/>
      <c r="W7" s="192"/>
      <c r="X7" s="192"/>
    </row>
    <row r="8" spans="1:24" ht="29.5">
      <c r="A8" s="316" t="s">
        <v>1</v>
      </c>
      <c r="B8" s="317"/>
      <c r="C8" s="317"/>
      <c r="D8" s="317"/>
      <c r="E8" s="317"/>
      <c r="F8" s="317"/>
      <c r="G8" s="317"/>
      <c r="H8" s="317"/>
      <c r="I8" s="317"/>
      <c r="J8" s="317"/>
      <c r="K8" s="190"/>
      <c r="L8" s="193"/>
      <c r="M8" s="193"/>
      <c r="N8" s="193"/>
      <c r="O8" s="193"/>
      <c r="P8" s="193"/>
      <c r="Q8" s="193"/>
      <c r="R8" s="193"/>
      <c r="S8" s="193"/>
      <c r="T8" s="193"/>
      <c r="U8" s="193"/>
      <c r="V8" s="193"/>
      <c r="W8" s="192"/>
      <c r="X8" s="192"/>
    </row>
    <row r="9" spans="1:24" ht="15.5">
      <c r="A9" s="318" t="s">
        <v>2</v>
      </c>
      <c r="B9" s="318"/>
      <c r="C9" s="318"/>
      <c r="D9" s="318"/>
      <c r="E9" s="318"/>
      <c r="F9" s="318"/>
      <c r="G9" s="318"/>
      <c r="H9" s="318"/>
      <c r="I9" s="318"/>
      <c r="J9" s="318"/>
      <c r="K9" s="191"/>
      <c r="W9" s="192"/>
      <c r="X9" s="192"/>
    </row>
    <row r="10" spans="1:24" ht="29.5">
      <c r="A10" s="319" t="s">
        <v>3</v>
      </c>
      <c r="B10" s="319"/>
      <c r="C10" s="319"/>
      <c r="D10" s="319"/>
      <c r="E10" s="319"/>
      <c r="F10" s="319"/>
      <c r="G10" s="319"/>
      <c r="H10" s="319"/>
      <c r="I10" s="319"/>
      <c r="J10" s="319"/>
      <c r="K10" s="190"/>
      <c r="L10" s="193"/>
      <c r="M10" s="194"/>
      <c r="N10" s="193"/>
      <c r="O10" s="193"/>
      <c r="P10" s="193"/>
      <c r="Q10" s="193"/>
      <c r="R10" s="193"/>
      <c r="S10" s="193"/>
      <c r="T10" s="193"/>
      <c r="U10" s="193"/>
      <c r="V10" s="193"/>
      <c r="W10" s="192"/>
      <c r="X10" s="192"/>
    </row>
    <row r="11" spans="1:24" ht="29.5">
      <c r="A11" s="195" t="s">
        <v>4</v>
      </c>
      <c r="H11" s="32" t="s">
        <v>5</v>
      </c>
      <c r="I11" s="3"/>
      <c r="J11" s="3"/>
      <c r="K11" s="190"/>
    </row>
    <row r="12" spans="1:24" ht="29.5">
      <c r="A12" s="195"/>
      <c r="H12" s="34"/>
      <c r="I12" s="3"/>
      <c r="J12" s="3"/>
      <c r="K12" s="190"/>
    </row>
    <row r="13" spans="1:24" ht="29.5">
      <c r="A13" s="320" t="s">
        <v>6</v>
      </c>
      <c r="B13" s="320"/>
      <c r="C13" s="320"/>
      <c r="D13" s="320"/>
      <c r="E13" s="320"/>
      <c r="F13" s="320"/>
      <c r="H13" s="196" t="s">
        <v>7</v>
      </c>
      <c r="I13" s="197">
        <v>2023</v>
      </c>
      <c r="K13" s="190"/>
    </row>
    <row r="14" spans="1:24">
      <c r="A14" s="191"/>
      <c r="B14" s="191"/>
      <c r="C14" s="191"/>
      <c r="D14" s="191"/>
      <c r="E14" s="191"/>
      <c r="F14" s="191"/>
      <c r="G14" s="191"/>
      <c r="H14" s="191"/>
      <c r="I14" s="191"/>
      <c r="J14" s="191"/>
      <c r="K14" s="191"/>
    </row>
    <row r="15" spans="1:24">
      <c r="A15" s="191"/>
      <c r="B15" s="191"/>
      <c r="C15" s="191"/>
      <c r="D15" s="191"/>
      <c r="E15" s="191"/>
      <c r="F15" s="191"/>
      <c r="G15" s="191"/>
      <c r="H15" s="191"/>
      <c r="I15" s="191"/>
      <c r="J15" s="191"/>
      <c r="K15" s="191"/>
    </row>
    <row r="18" spans="4:9" ht="15" hidden="1" customHeight="1">
      <c r="D18" s="12" t="str">
        <f>IF(H13="March 31","1",IF(H13="June 30","2",IF(H13="September 30","3",IF(H13="December 31","4",0))))</f>
        <v>1</v>
      </c>
    </row>
    <row r="19" spans="4:9" ht="15" hidden="1" customHeight="1">
      <c r="F19" s="198" t="s">
        <v>7</v>
      </c>
      <c r="I19" s="12">
        <v>2012</v>
      </c>
    </row>
    <row r="20" spans="4:9" ht="15" hidden="1" customHeight="1">
      <c r="F20" s="198" t="s">
        <v>8</v>
      </c>
      <c r="I20" s="12">
        <v>2013</v>
      </c>
    </row>
    <row r="21" spans="4:9" ht="15" hidden="1" customHeight="1">
      <c r="F21" s="198" t="s">
        <v>9</v>
      </c>
      <c r="I21" s="12">
        <v>2014</v>
      </c>
    </row>
    <row r="22" spans="4:9" ht="15" hidden="1" customHeight="1">
      <c r="F22" s="198" t="s">
        <v>10</v>
      </c>
      <c r="I22" s="12">
        <v>2015</v>
      </c>
    </row>
    <row r="23" spans="4:9" ht="15" hidden="1" customHeight="1">
      <c r="I23" s="12">
        <v>2016</v>
      </c>
    </row>
    <row r="24" spans="4:9" ht="15" hidden="1" customHeight="1">
      <c r="I24" s="12">
        <v>2017</v>
      </c>
    </row>
    <row r="25" spans="4:9" ht="15" hidden="1" customHeight="1">
      <c r="I25" s="12">
        <v>2018</v>
      </c>
    </row>
    <row r="26" spans="4:9" ht="15" hidden="1" customHeight="1">
      <c r="I26" s="12">
        <v>2019</v>
      </c>
    </row>
    <row r="27" spans="4:9" ht="15" hidden="1" customHeight="1">
      <c r="G27" s="35"/>
      <c r="I27" s="12">
        <v>2020</v>
      </c>
    </row>
    <row r="28" spans="4:9" ht="15" hidden="1" customHeight="1">
      <c r="I28" s="12">
        <v>2021</v>
      </c>
    </row>
    <row r="29" spans="4:9" ht="15" hidden="1" customHeight="1">
      <c r="I29" s="12">
        <v>2022</v>
      </c>
    </row>
    <row r="30" spans="4:9" ht="15" hidden="1" customHeight="1">
      <c r="I30" s="12">
        <v>2023</v>
      </c>
    </row>
    <row r="31" spans="4:9" ht="15" hidden="1" customHeight="1">
      <c r="I31" s="12">
        <v>2024</v>
      </c>
    </row>
    <row r="32" spans="4:9" ht="15" hidden="1" customHeight="1">
      <c r="I32" s="12">
        <v>2025</v>
      </c>
    </row>
    <row r="33" spans="9:9" ht="15" hidden="1" customHeight="1">
      <c r="I33" s="12">
        <v>2026</v>
      </c>
    </row>
    <row r="34" spans="9:9" ht="15" hidden="1" customHeight="1">
      <c r="I34" s="12">
        <v>2027</v>
      </c>
    </row>
    <row r="35" spans="9:9" ht="15" hidden="1" customHeight="1">
      <c r="I35" s="12">
        <v>2028</v>
      </c>
    </row>
    <row r="36" spans="9:9" ht="15" hidden="1" customHeight="1">
      <c r="I36" s="12">
        <v>2029</v>
      </c>
    </row>
    <row r="37" spans="9:9" ht="15" hidden="1" customHeight="1">
      <c r="I37" s="12">
        <v>2030</v>
      </c>
    </row>
  </sheetData>
  <mergeCells count="5">
    <mergeCell ref="A2:J3"/>
    <mergeCell ref="A8:J8"/>
    <mergeCell ref="A9:J9"/>
    <mergeCell ref="A10:J10"/>
    <mergeCell ref="A13:F13"/>
  </mergeCells>
  <dataValidations count="2">
    <dataValidation type="list" allowBlank="1" showInputMessage="1" showErrorMessage="1" sqref="H13 JD13 SZ13 ACV13 AMR13 AWN13 BGJ13 BQF13 CAB13 CJX13 CTT13 DDP13 DNL13 DXH13 EHD13 EQZ13 FAV13 FKR13 FUN13 GEJ13 GOF13 GYB13 HHX13 HRT13 IBP13 ILL13 IVH13 JFD13 JOZ13 JYV13 KIR13 KSN13 LCJ13 LMF13 LWB13 MFX13 MPT13 MZP13 NJL13 NTH13 ODD13 OMZ13 OWV13 PGR13 PQN13 QAJ13 QKF13 QUB13 RDX13 RNT13 RXP13 SHL13 SRH13 TBD13 TKZ13 TUV13 UER13 UON13 UYJ13 VIF13 VSB13 WBX13 WLT13 WVP13 H65549 JD65549 SZ65549 ACV65549 AMR65549 AWN65549 BGJ65549 BQF65549 CAB65549 CJX65549 CTT65549 DDP65549 DNL65549 DXH65549 EHD65549 EQZ65549 FAV65549 FKR65549 FUN65549 GEJ65549 GOF65549 GYB65549 HHX65549 HRT65549 IBP65549 ILL65549 IVH65549 JFD65549 JOZ65549 JYV65549 KIR65549 KSN65549 LCJ65549 LMF65549 LWB65549 MFX65549 MPT65549 MZP65549 NJL65549 NTH65549 ODD65549 OMZ65549 OWV65549 PGR65549 PQN65549 QAJ65549 QKF65549 QUB65549 RDX65549 RNT65549 RXP65549 SHL65549 SRH65549 TBD65549 TKZ65549 TUV65549 UER65549 UON65549 UYJ65549 VIF65549 VSB65549 WBX65549 WLT65549 WVP65549 H131085 JD131085 SZ131085 ACV131085 AMR131085 AWN131085 BGJ131085 BQF131085 CAB131085 CJX131085 CTT131085 DDP131085 DNL131085 DXH131085 EHD131085 EQZ131085 FAV131085 FKR131085 FUN131085 GEJ131085 GOF131085 GYB131085 HHX131085 HRT131085 IBP131085 ILL131085 IVH131085 JFD131085 JOZ131085 JYV131085 KIR131085 KSN131085 LCJ131085 LMF131085 LWB131085 MFX131085 MPT131085 MZP131085 NJL131085 NTH131085 ODD131085 OMZ131085 OWV131085 PGR131085 PQN131085 QAJ131085 QKF131085 QUB131085 RDX131085 RNT131085 RXP131085 SHL131085 SRH131085 TBD131085 TKZ131085 TUV131085 UER131085 UON131085 UYJ131085 VIF131085 VSB131085 WBX131085 WLT131085 WVP131085 H196621 JD196621 SZ196621 ACV196621 AMR196621 AWN196621 BGJ196621 BQF196621 CAB196621 CJX196621 CTT196621 DDP196621 DNL196621 DXH196621 EHD196621 EQZ196621 FAV196621 FKR196621 FUN196621 GEJ196621 GOF196621 GYB196621 HHX196621 HRT196621 IBP196621 ILL196621 IVH196621 JFD196621 JOZ196621 JYV196621 KIR196621 KSN196621 LCJ196621 LMF196621 LWB196621 MFX196621 MPT196621 MZP196621 NJL196621 NTH196621 ODD196621 OMZ196621 OWV196621 PGR196621 PQN196621 QAJ196621 QKF196621 QUB196621 RDX196621 RNT196621 RXP196621 SHL196621 SRH196621 TBD196621 TKZ196621 TUV196621 UER196621 UON196621 UYJ196621 VIF196621 VSB196621 WBX196621 WLT196621 WVP196621 H262157 JD262157 SZ262157 ACV262157 AMR262157 AWN262157 BGJ262157 BQF262157 CAB262157 CJX262157 CTT262157 DDP262157 DNL262157 DXH262157 EHD262157 EQZ262157 FAV262157 FKR262157 FUN262157 GEJ262157 GOF262157 GYB262157 HHX262157 HRT262157 IBP262157 ILL262157 IVH262157 JFD262157 JOZ262157 JYV262157 KIR262157 KSN262157 LCJ262157 LMF262157 LWB262157 MFX262157 MPT262157 MZP262157 NJL262157 NTH262157 ODD262157 OMZ262157 OWV262157 PGR262157 PQN262157 QAJ262157 QKF262157 QUB262157 RDX262157 RNT262157 RXP262157 SHL262157 SRH262157 TBD262157 TKZ262157 TUV262157 UER262157 UON262157 UYJ262157 VIF262157 VSB262157 WBX262157 WLT262157 WVP262157 H327693 JD327693 SZ327693 ACV327693 AMR327693 AWN327693 BGJ327693 BQF327693 CAB327693 CJX327693 CTT327693 DDP327693 DNL327693 DXH327693 EHD327693 EQZ327693 FAV327693 FKR327693 FUN327693 GEJ327693 GOF327693 GYB327693 HHX327693 HRT327693 IBP327693 ILL327693 IVH327693 JFD327693 JOZ327693 JYV327693 KIR327693 KSN327693 LCJ327693 LMF327693 LWB327693 MFX327693 MPT327693 MZP327693 NJL327693 NTH327693 ODD327693 OMZ327693 OWV327693 PGR327693 PQN327693 QAJ327693 QKF327693 QUB327693 RDX327693 RNT327693 RXP327693 SHL327693 SRH327693 TBD327693 TKZ327693 TUV327693 UER327693 UON327693 UYJ327693 VIF327693 VSB327693 WBX327693 WLT327693 WVP327693 H393229 JD393229 SZ393229 ACV393229 AMR393229 AWN393229 BGJ393229 BQF393229 CAB393229 CJX393229 CTT393229 DDP393229 DNL393229 DXH393229 EHD393229 EQZ393229 FAV393229 FKR393229 FUN393229 GEJ393229 GOF393229 GYB393229 HHX393229 HRT393229 IBP393229 ILL393229 IVH393229 JFD393229 JOZ393229 JYV393229 KIR393229 KSN393229 LCJ393229 LMF393229 LWB393229 MFX393229 MPT393229 MZP393229 NJL393229 NTH393229 ODD393229 OMZ393229 OWV393229 PGR393229 PQN393229 QAJ393229 QKF393229 QUB393229 RDX393229 RNT393229 RXP393229 SHL393229 SRH393229 TBD393229 TKZ393229 TUV393229 UER393229 UON393229 UYJ393229 VIF393229 VSB393229 WBX393229 WLT393229 WVP393229 H458765 JD458765 SZ458765 ACV458765 AMR458765 AWN458765 BGJ458765 BQF458765 CAB458765 CJX458765 CTT458765 DDP458765 DNL458765 DXH458765 EHD458765 EQZ458765 FAV458765 FKR458765 FUN458765 GEJ458765 GOF458765 GYB458765 HHX458765 HRT458765 IBP458765 ILL458765 IVH458765 JFD458765 JOZ458765 JYV458765 KIR458765 KSN458765 LCJ458765 LMF458765 LWB458765 MFX458765 MPT458765 MZP458765 NJL458765 NTH458765 ODD458765 OMZ458765 OWV458765 PGR458765 PQN458765 QAJ458765 QKF458765 QUB458765 RDX458765 RNT458765 RXP458765 SHL458765 SRH458765 TBD458765 TKZ458765 TUV458765 UER458765 UON458765 UYJ458765 VIF458765 VSB458765 WBX458765 WLT458765 WVP458765 H524301 JD524301 SZ524301 ACV524301 AMR524301 AWN524301 BGJ524301 BQF524301 CAB524301 CJX524301 CTT524301 DDP524301 DNL524301 DXH524301 EHD524301 EQZ524301 FAV524301 FKR524301 FUN524301 GEJ524301 GOF524301 GYB524301 HHX524301 HRT524301 IBP524301 ILL524301 IVH524301 JFD524301 JOZ524301 JYV524301 KIR524301 KSN524301 LCJ524301 LMF524301 LWB524301 MFX524301 MPT524301 MZP524301 NJL524301 NTH524301 ODD524301 OMZ524301 OWV524301 PGR524301 PQN524301 QAJ524301 QKF524301 QUB524301 RDX524301 RNT524301 RXP524301 SHL524301 SRH524301 TBD524301 TKZ524301 TUV524301 UER524301 UON524301 UYJ524301 VIF524301 VSB524301 WBX524301 WLT524301 WVP524301 H589837 JD589837 SZ589837 ACV589837 AMR589837 AWN589837 BGJ589837 BQF589837 CAB589837 CJX589837 CTT589837 DDP589837 DNL589837 DXH589837 EHD589837 EQZ589837 FAV589837 FKR589837 FUN589837 GEJ589837 GOF589837 GYB589837 HHX589837 HRT589837 IBP589837 ILL589837 IVH589837 JFD589837 JOZ589837 JYV589837 KIR589837 KSN589837 LCJ589837 LMF589837 LWB589837 MFX589837 MPT589837 MZP589837 NJL589837 NTH589837 ODD589837 OMZ589837 OWV589837 PGR589837 PQN589837 QAJ589837 QKF589837 QUB589837 RDX589837 RNT589837 RXP589837 SHL589837 SRH589837 TBD589837 TKZ589837 TUV589837 UER589837 UON589837 UYJ589837 VIF589837 VSB589837 WBX589837 WLT589837 WVP589837 H655373 JD655373 SZ655373 ACV655373 AMR655373 AWN655373 BGJ655373 BQF655373 CAB655373 CJX655373 CTT655373 DDP655373 DNL655373 DXH655373 EHD655373 EQZ655373 FAV655373 FKR655373 FUN655373 GEJ655373 GOF655373 GYB655373 HHX655373 HRT655373 IBP655373 ILL655373 IVH655373 JFD655373 JOZ655373 JYV655373 KIR655373 KSN655373 LCJ655373 LMF655373 LWB655373 MFX655373 MPT655373 MZP655373 NJL655373 NTH655373 ODD655373 OMZ655373 OWV655373 PGR655373 PQN655373 QAJ655373 QKF655373 QUB655373 RDX655373 RNT655373 RXP655373 SHL655373 SRH655373 TBD655373 TKZ655373 TUV655373 UER655373 UON655373 UYJ655373 VIF655373 VSB655373 WBX655373 WLT655373 WVP655373 H720909 JD720909 SZ720909 ACV720909 AMR720909 AWN720909 BGJ720909 BQF720909 CAB720909 CJX720909 CTT720909 DDP720909 DNL720909 DXH720909 EHD720909 EQZ720909 FAV720909 FKR720909 FUN720909 GEJ720909 GOF720909 GYB720909 HHX720909 HRT720909 IBP720909 ILL720909 IVH720909 JFD720909 JOZ720909 JYV720909 KIR720909 KSN720909 LCJ720909 LMF720909 LWB720909 MFX720909 MPT720909 MZP720909 NJL720909 NTH720909 ODD720909 OMZ720909 OWV720909 PGR720909 PQN720909 QAJ720909 QKF720909 QUB720909 RDX720909 RNT720909 RXP720909 SHL720909 SRH720909 TBD720909 TKZ720909 TUV720909 UER720909 UON720909 UYJ720909 VIF720909 VSB720909 WBX720909 WLT720909 WVP720909 H786445 JD786445 SZ786445 ACV786445 AMR786445 AWN786445 BGJ786445 BQF786445 CAB786445 CJX786445 CTT786445 DDP786445 DNL786445 DXH786445 EHD786445 EQZ786445 FAV786445 FKR786445 FUN786445 GEJ786445 GOF786445 GYB786445 HHX786445 HRT786445 IBP786445 ILL786445 IVH786445 JFD786445 JOZ786445 JYV786445 KIR786445 KSN786445 LCJ786445 LMF786445 LWB786445 MFX786445 MPT786445 MZP786445 NJL786445 NTH786445 ODD786445 OMZ786445 OWV786445 PGR786445 PQN786445 QAJ786445 QKF786445 QUB786445 RDX786445 RNT786445 RXP786445 SHL786445 SRH786445 TBD786445 TKZ786445 TUV786445 UER786445 UON786445 UYJ786445 VIF786445 VSB786445 WBX786445 WLT786445 WVP786445 H851981 JD851981 SZ851981 ACV851981 AMR851981 AWN851981 BGJ851981 BQF851981 CAB851981 CJX851981 CTT851981 DDP851981 DNL851981 DXH851981 EHD851981 EQZ851981 FAV851981 FKR851981 FUN851981 GEJ851981 GOF851981 GYB851981 HHX851981 HRT851981 IBP851981 ILL851981 IVH851981 JFD851981 JOZ851981 JYV851981 KIR851981 KSN851981 LCJ851981 LMF851981 LWB851981 MFX851981 MPT851981 MZP851981 NJL851981 NTH851981 ODD851981 OMZ851981 OWV851981 PGR851981 PQN851981 QAJ851981 QKF851981 QUB851981 RDX851981 RNT851981 RXP851981 SHL851981 SRH851981 TBD851981 TKZ851981 TUV851981 UER851981 UON851981 UYJ851981 VIF851981 VSB851981 WBX851981 WLT851981 WVP851981 H917517 JD917517 SZ917517 ACV917517 AMR917517 AWN917517 BGJ917517 BQF917517 CAB917517 CJX917517 CTT917517 DDP917517 DNL917517 DXH917517 EHD917517 EQZ917517 FAV917517 FKR917517 FUN917517 GEJ917517 GOF917517 GYB917517 HHX917517 HRT917517 IBP917517 ILL917517 IVH917517 JFD917517 JOZ917517 JYV917517 KIR917517 KSN917517 LCJ917517 LMF917517 LWB917517 MFX917517 MPT917517 MZP917517 NJL917517 NTH917517 ODD917517 OMZ917517 OWV917517 PGR917517 PQN917517 QAJ917517 QKF917517 QUB917517 RDX917517 RNT917517 RXP917517 SHL917517 SRH917517 TBD917517 TKZ917517 TUV917517 UER917517 UON917517 UYJ917517 VIF917517 VSB917517 WBX917517 WLT917517 WVP917517 H983053 JD983053 SZ983053 ACV983053 AMR983053 AWN983053 BGJ983053 BQF983053 CAB983053 CJX983053 CTT983053 DDP983053 DNL983053 DXH983053 EHD983053 EQZ983053 FAV983053 FKR983053 FUN983053 GEJ983053 GOF983053 GYB983053 HHX983053 HRT983053 IBP983053 ILL983053 IVH983053 JFD983053 JOZ983053 JYV983053 KIR983053 KSN983053 LCJ983053 LMF983053 LWB983053 MFX983053 MPT983053 MZP983053 NJL983053 NTH983053 ODD983053 OMZ983053 OWV983053 PGR983053 PQN983053 QAJ983053 QKF983053 QUB983053 RDX983053 RNT983053 RXP983053 SHL983053 SRH983053 TBD983053 TKZ983053 TUV983053 UER983053 UON983053 UYJ983053 VIF983053 VSB983053 WBX983053 WLT983053 WVP983053" xr:uid="{00000000-0002-0000-0F00-000000000000}">
      <formula1>$F$19:$F$22</formula1>
    </dataValidation>
    <dataValidation type="list" allowBlank="1" showInputMessage="1" showErrorMessage="1" sqref="I13 JE13 TA13 ACW13 AMS13 AWO13 BGK13 BQG13 CAC13 CJY13 CTU13 DDQ13 DNM13 DXI13 EHE13 ERA13 FAW13 FKS13 FUO13 GEK13 GOG13 GYC13 HHY13 HRU13 IBQ13 ILM13 IVI13 JFE13 JPA13 JYW13 KIS13 KSO13 LCK13 LMG13 LWC13 MFY13 MPU13 MZQ13 NJM13 NTI13 ODE13 ONA13 OWW13 PGS13 PQO13 QAK13 QKG13 QUC13 RDY13 RNU13 RXQ13 SHM13 SRI13 TBE13 TLA13 TUW13 UES13 UOO13 UYK13 VIG13 VSC13 WBY13 WLU13 WVQ13 I65549 JE65549 TA65549 ACW65549 AMS65549 AWO65549 BGK65549 BQG65549 CAC65549 CJY65549 CTU65549 DDQ65549 DNM65549 DXI65549 EHE65549 ERA65549 FAW65549 FKS65549 FUO65549 GEK65549 GOG65549 GYC65549 HHY65549 HRU65549 IBQ65549 ILM65549 IVI65549 JFE65549 JPA65549 JYW65549 KIS65549 KSO65549 LCK65549 LMG65549 LWC65549 MFY65549 MPU65549 MZQ65549 NJM65549 NTI65549 ODE65549 ONA65549 OWW65549 PGS65549 PQO65549 QAK65549 QKG65549 QUC65549 RDY65549 RNU65549 RXQ65549 SHM65549 SRI65549 TBE65549 TLA65549 TUW65549 UES65549 UOO65549 UYK65549 VIG65549 VSC65549 WBY65549 WLU65549 WVQ65549 I131085 JE131085 TA131085 ACW131085 AMS131085 AWO131085 BGK131085 BQG131085 CAC131085 CJY131085 CTU131085 DDQ131085 DNM131085 DXI131085 EHE131085 ERA131085 FAW131085 FKS131085 FUO131085 GEK131085 GOG131085 GYC131085 HHY131085 HRU131085 IBQ131085 ILM131085 IVI131085 JFE131085 JPA131085 JYW131085 KIS131085 KSO131085 LCK131085 LMG131085 LWC131085 MFY131085 MPU131085 MZQ131085 NJM131085 NTI131085 ODE131085 ONA131085 OWW131085 PGS131085 PQO131085 QAK131085 QKG131085 QUC131085 RDY131085 RNU131085 RXQ131085 SHM131085 SRI131085 TBE131085 TLA131085 TUW131085 UES131085 UOO131085 UYK131085 VIG131085 VSC131085 WBY131085 WLU131085 WVQ131085 I196621 JE196621 TA196621 ACW196621 AMS196621 AWO196621 BGK196621 BQG196621 CAC196621 CJY196621 CTU196621 DDQ196621 DNM196621 DXI196621 EHE196621 ERA196621 FAW196621 FKS196621 FUO196621 GEK196621 GOG196621 GYC196621 HHY196621 HRU196621 IBQ196621 ILM196621 IVI196621 JFE196621 JPA196621 JYW196621 KIS196621 KSO196621 LCK196621 LMG196621 LWC196621 MFY196621 MPU196621 MZQ196621 NJM196621 NTI196621 ODE196621 ONA196621 OWW196621 PGS196621 PQO196621 QAK196621 QKG196621 QUC196621 RDY196621 RNU196621 RXQ196621 SHM196621 SRI196621 TBE196621 TLA196621 TUW196621 UES196621 UOO196621 UYK196621 VIG196621 VSC196621 WBY196621 WLU196621 WVQ196621 I262157 JE262157 TA262157 ACW262157 AMS262157 AWO262157 BGK262157 BQG262157 CAC262157 CJY262157 CTU262157 DDQ262157 DNM262157 DXI262157 EHE262157 ERA262157 FAW262157 FKS262157 FUO262157 GEK262157 GOG262157 GYC262157 HHY262157 HRU262157 IBQ262157 ILM262157 IVI262157 JFE262157 JPA262157 JYW262157 KIS262157 KSO262157 LCK262157 LMG262157 LWC262157 MFY262157 MPU262157 MZQ262157 NJM262157 NTI262157 ODE262157 ONA262157 OWW262157 PGS262157 PQO262157 QAK262157 QKG262157 QUC262157 RDY262157 RNU262157 RXQ262157 SHM262157 SRI262157 TBE262157 TLA262157 TUW262157 UES262157 UOO262157 UYK262157 VIG262157 VSC262157 WBY262157 WLU262157 WVQ262157 I327693 JE327693 TA327693 ACW327693 AMS327693 AWO327693 BGK327693 BQG327693 CAC327693 CJY327693 CTU327693 DDQ327693 DNM327693 DXI327693 EHE327693 ERA327693 FAW327693 FKS327693 FUO327693 GEK327693 GOG327693 GYC327693 HHY327693 HRU327693 IBQ327693 ILM327693 IVI327693 JFE327693 JPA327693 JYW327693 KIS327693 KSO327693 LCK327693 LMG327693 LWC327693 MFY327693 MPU327693 MZQ327693 NJM327693 NTI327693 ODE327693 ONA327693 OWW327693 PGS327693 PQO327693 QAK327693 QKG327693 QUC327693 RDY327693 RNU327693 RXQ327693 SHM327693 SRI327693 TBE327693 TLA327693 TUW327693 UES327693 UOO327693 UYK327693 VIG327693 VSC327693 WBY327693 WLU327693 WVQ327693 I393229 JE393229 TA393229 ACW393229 AMS393229 AWO393229 BGK393229 BQG393229 CAC393229 CJY393229 CTU393229 DDQ393229 DNM393229 DXI393229 EHE393229 ERA393229 FAW393229 FKS393229 FUO393229 GEK393229 GOG393229 GYC393229 HHY393229 HRU393229 IBQ393229 ILM393229 IVI393229 JFE393229 JPA393229 JYW393229 KIS393229 KSO393229 LCK393229 LMG393229 LWC393229 MFY393229 MPU393229 MZQ393229 NJM393229 NTI393229 ODE393229 ONA393229 OWW393229 PGS393229 PQO393229 QAK393229 QKG393229 QUC393229 RDY393229 RNU393229 RXQ393229 SHM393229 SRI393229 TBE393229 TLA393229 TUW393229 UES393229 UOO393229 UYK393229 VIG393229 VSC393229 WBY393229 WLU393229 WVQ393229 I458765 JE458765 TA458765 ACW458765 AMS458765 AWO458765 BGK458765 BQG458765 CAC458765 CJY458765 CTU458765 DDQ458765 DNM458765 DXI458765 EHE458765 ERA458765 FAW458765 FKS458765 FUO458765 GEK458765 GOG458765 GYC458765 HHY458765 HRU458765 IBQ458765 ILM458765 IVI458765 JFE458765 JPA458765 JYW458765 KIS458765 KSO458765 LCK458765 LMG458765 LWC458765 MFY458765 MPU458765 MZQ458765 NJM458765 NTI458765 ODE458765 ONA458765 OWW458765 PGS458765 PQO458765 QAK458765 QKG458765 QUC458765 RDY458765 RNU458765 RXQ458765 SHM458765 SRI458765 TBE458765 TLA458765 TUW458765 UES458765 UOO458765 UYK458765 VIG458765 VSC458765 WBY458765 WLU458765 WVQ458765 I524301 JE524301 TA524301 ACW524301 AMS524301 AWO524301 BGK524301 BQG524301 CAC524301 CJY524301 CTU524301 DDQ524301 DNM524301 DXI524301 EHE524301 ERA524301 FAW524301 FKS524301 FUO524301 GEK524301 GOG524301 GYC524301 HHY524301 HRU524301 IBQ524301 ILM524301 IVI524301 JFE524301 JPA524301 JYW524301 KIS524301 KSO524301 LCK524301 LMG524301 LWC524301 MFY524301 MPU524301 MZQ524301 NJM524301 NTI524301 ODE524301 ONA524301 OWW524301 PGS524301 PQO524301 QAK524301 QKG524301 QUC524301 RDY524301 RNU524301 RXQ524301 SHM524301 SRI524301 TBE524301 TLA524301 TUW524301 UES524301 UOO524301 UYK524301 VIG524301 VSC524301 WBY524301 WLU524301 WVQ524301 I589837 JE589837 TA589837 ACW589837 AMS589837 AWO589837 BGK589837 BQG589837 CAC589837 CJY589837 CTU589837 DDQ589837 DNM589837 DXI589837 EHE589837 ERA589837 FAW589837 FKS589837 FUO589837 GEK589837 GOG589837 GYC589837 HHY589837 HRU589837 IBQ589837 ILM589837 IVI589837 JFE589837 JPA589837 JYW589837 KIS589837 KSO589837 LCK589837 LMG589837 LWC589837 MFY589837 MPU589837 MZQ589837 NJM589837 NTI589837 ODE589837 ONA589837 OWW589837 PGS589837 PQO589837 QAK589837 QKG589837 QUC589837 RDY589837 RNU589837 RXQ589837 SHM589837 SRI589837 TBE589837 TLA589837 TUW589837 UES589837 UOO589837 UYK589837 VIG589837 VSC589837 WBY589837 WLU589837 WVQ589837 I655373 JE655373 TA655373 ACW655373 AMS655373 AWO655373 BGK655373 BQG655373 CAC655373 CJY655373 CTU655373 DDQ655373 DNM655373 DXI655373 EHE655373 ERA655373 FAW655373 FKS655373 FUO655373 GEK655373 GOG655373 GYC655373 HHY655373 HRU655373 IBQ655373 ILM655373 IVI655373 JFE655373 JPA655373 JYW655373 KIS655373 KSO655373 LCK655373 LMG655373 LWC655373 MFY655373 MPU655373 MZQ655373 NJM655373 NTI655373 ODE655373 ONA655373 OWW655373 PGS655373 PQO655373 QAK655373 QKG655373 QUC655373 RDY655373 RNU655373 RXQ655373 SHM655373 SRI655373 TBE655373 TLA655373 TUW655373 UES655373 UOO655373 UYK655373 VIG655373 VSC655373 WBY655373 WLU655373 WVQ655373 I720909 JE720909 TA720909 ACW720909 AMS720909 AWO720909 BGK720909 BQG720909 CAC720909 CJY720909 CTU720909 DDQ720909 DNM720909 DXI720909 EHE720909 ERA720909 FAW720909 FKS720909 FUO720909 GEK720909 GOG720909 GYC720909 HHY720909 HRU720909 IBQ720909 ILM720909 IVI720909 JFE720909 JPA720909 JYW720909 KIS720909 KSO720909 LCK720909 LMG720909 LWC720909 MFY720909 MPU720909 MZQ720909 NJM720909 NTI720909 ODE720909 ONA720909 OWW720909 PGS720909 PQO720909 QAK720909 QKG720909 QUC720909 RDY720909 RNU720909 RXQ720909 SHM720909 SRI720909 TBE720909 TLA720909 TUW720909 UES720909 UOO720909 UYK720909 VIG720909 VSC720909 WBY720909 WLU720909 WVQ720909 I786445 JE786445 TA786445 ACW786445 AMS786445 AWO786445 BGK786445 BQG786445 CAC786445 CJY786445 CTU786445 DDQ786445 DNM786445 DXI786445 EHE786445 ERA786445 FAW786445 FKS786445 FUO786445 GEK786445 GOG786445 GYC786445 HHY786445 HRU786445 IBQ786445 ILM786445 IVI786445 JFE786445 JPA786445 JYW786445 KIS786445 KSO786445 LCK786445 LMG786445 LWC786445 MFY786445 MPU786445 MZQ786445 NJM786445 NTI786445 ODE786445 ONA786445 OWW786445 PGS786445 PQO786445 QAK786445 QKG786445 QUC786445 RDY786445 RNU786445 RXQ786445 SHM786445 SRI786445 TBE786445 TLA786445 TUW786445 UES786445 UOO786445 UYK786445 VIG786445 VSC786445 WBY786445 WLU786445 WVQ786445 I851981 JE851981 TA851981 ACW851981 AMS851981 AWO851981 BGK851981 BQG851981 CAC851981 CJY851981 CTU851981 DDQ851981 DNM851981 DXI851981 EHE851981 ERA851981 FAW851981 FKS851981 FUO851981 GEK851981 GOG851981 GYC851981 HHY851981 HRU851981 IBQ851981 ILM851981 IVI851981 JFE851981 JPA851981 JYW851981 KIS851981 KSO851981 LCK851981 LMG851981 LWC851981 MFY851981 MPU851981 MZQ851981 NJM851981 NTI851981 ODE851981 ONA851981 OWW851981 PGS851981 PQO851981 QAK851981 QKG851981 QUC851981 RDY851981 RNU851981 RXQ851981 SHM851981 SRI851981 TBE851981 TLA851981 TUW851981 UES851981 UOO851981 UYK851981 VIG851981 VSC851981 WBY851981 WLU851981 WVQ851981 I917517 JE917517 TA917517 ACW917517 AMS917517 AWO917517 BGK917517 BQG917517 CAC917517 CJY917517 CTU917517 DDQ917517 DNM917517 DXI917517 EHE917517 ERA917517 FAW917517 FKS917517 FUO917517 GEK917517 GOG917517 GYC917517 HHY917517 HRU917517 IBQ917517 ILM917517 IVI917517 JFE917517 JPA917517 JYW917517 KIS917517 KSO917517 LCK917517 LMG917517 LWC917517 MFY917517 MPU917517 MZQ917517 NJM917517 NTI917517 ODE917517 ONA917517 OWW917517 PGS917517 PQO917517 QAK917517 QKG917517 QUC917517 RDY917517 RNU917517 RXQ917517 SHM917517 SRI917517 TBE917517 TLA917517 TUW917517 UES917517 UOO917517 UYK917517 VIG917517 VSC917517 WBY917517 WLU917517 WVQ917517 I983053 JE983053 TA983053 ACW983053 AMS983053 AWO983053 BGK983053 BQG983053 CAC983053 CJY983053 CTU983053 DDQ983053 DNM983053 DXI983053 EHE983053 ERA983053 FAW983053 FKS983053 FUO983053 GEK983053 GOG983053 GYC983053 HHY983053 HRU983053 IBQ983053 ILM983053 IVI983053 JFE983053 JPA983053 JYW983053 KIS983053 KSO983053 LCK983053 LMG983053 LWC983053 MFY983053 MPU983053 MZQ983053 NJM983053 NTI983053 ODE983053 ONA983053 OWW983053 PGS983053 PQO983053 QAK983053 QKG983053 QUC983053 RDY983053 RNU983053 RXQ983053 SHM983053 SRI983053 TBE983053 TLA983053 TUW983053 UES983053 UOO983053 UYK983053 VIG983053 VSC983053 WBY983053 WLU983053 WVQ983053" xr:uid="{00000000-0002-0000-0F00-000001000000}">
      <formula1>$I$19:$I$37</formula1>
    </dataValidation>
  </dataValidations>
  <pageMargins left="0.7" right="0.7" top="0.75" bottom="0.75" header="0.3" footer="0.3"/>
  <pageSetup orientation="portrait" horizontalDpi="300" r:id="rId1"/>
  <customProperties>
    <customPr name="SheetId"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54"/>
  <sheetViews>
    <sheetView zoomScale="70" zoomScaleNormal="70" workbookViewId="0"/>
  </sheetViews>
  <sheetFormatPr defaultRowHeight="14"/>
  <cols>
    <col min="1" max="1" width="36.796875" style="3" customWidth="1"/>
    <col min="2" max="2" width="21.19921875" style="3" customWidth="1"/>
    <col min="3" max="3" width="19.5" style="3" customWidth="1"/>
    <col min="4" max="4" width="21" style="3" customWidth="1"/>
    <col min="5" max="5" width="22.5" style="3" customWidth="1"/>
    <col min="6" max="6" width="19.69921875" style="3" customWidth="1"/>
    <col min="7" max="7" width="23.19921875" style="3" customWidth="1"/>
    <col min="8" max="8" width="25" style="3" customWidth="1"/>
    <col min="9" max="9" width="22.796875" style="3" customWidth="1"/>
    <col min="10" max="11" width="25" style="3" customWidth="1"/>
    <col min="12" max="256" width="9.296875" style="3"/>
    <col min="257" max="257" width="36.796875" style="3" customWidth="1"/>
    <col min="258" max="258" width="21.19921875" style="3" customWidth="1"/>
    <col min="259" max="259" width="19.5" style="3" customWidth="1"/>
    <col min="260" max="260" width="18.19921875" style="3" customWidth="1"/>
    <col min="261" max="261" width="22.5" style="3" customWidth="1"/>
    <col min="262" max="262" width="19.69921875" style="3" customWidth="1"/>
    <col min="263" max="263" width="20.69921875" style="3" customWidth="1"/>
    <col min="264" max="264" width="25" style="3" customWidth="1"/>
    <col min="265" max="265" width="21.5" style="3" customWidth="1"/>
    <col min="266" max="512" width="9.296875" style="3"/>
    <col min="513" max="513" width="36.796875" style="3" customWidth="1"/>
    <col min="514" max="514" width="21.19921875" style="3" customWidth="1"/>
    <col min="515" max="515" width="19.5" style="3" customWidth="1"/>
    <col min="516" max="516" width="18.19921875" style="3" customWidth="1"/>
    <col min="517" max="517" width="22.5" style="3" customWidth="1"/>
    <col min="518" max="518" width="19.69921875" style="3" customWidth="1"/>
    <col min="519" max="519" width="20.69921875" style="3" customWidth="1"/>
    <col min="520" max="520" width="25" style="3" customWidth="1"/>
    <col min="521" max="521" width="21.5" style="3" customWidth="1"/>
    <col min="522" max="768" width="9.296875" style="3"/>
    <col min="769" max="769" width="36.796875" style="3" customWidth="1"/>
    <col min="770" max="770" width="21.19921875" style="3" customWidth="1"/>
    <col min="771" max="771" width="19.5" style="3" customWidth="1"/>
    <col min="772" max="772" width="18.19921875" style="3" customWidth="1"/>
    <col min="773" max="773" width="22.5" style="3" customWidth="1"/>
    <col min="774" max="774" width="19.69921875" style="3" customWidth="1"/>
    <col min="775" max="775" width="20.69921875" style="3" customWidth="1"/>
    <col min="776" max="776" width="25" style="3" customWidth="1"/>
    <col min="777" max="777" width="21.5" style="3" customWidth="1"/>
    <col min="778" max="1024" width="9.296875" style="3"/>
    <col min="1025" max="1025" width="36.796875" style="3" customWidth="1"/>
    <col min="1026" max="1026" width="21.19921875" style="3" customWidth="1"/>
    <col min="1027" max="1027" width="19.5" style="3" customWidth="1"/>
    <col min="1028" max="1028" width="18.19921875" style="3" customWidth="1"/>
    <col min="1029" max="1029" width="22.5" style="3" customWidth="1"/>
    <col min="1030" max="1030" width="19.69921875" style="3" customWidth="1"/>
    <col min="1031" max="1031" width="20.69921875" style="3" customWidth="1"/>
    <col min="1032" max="1032" width="25" style="3" customWidth="1"/>
    <col min="1033" max="1033" width="21.5" style="3" customWidth="1"/>
    <col min="1034" max="1280" width="9.296875" style="3"/>
    <col min="1281" max="1281" width="36.796875" style="3" customWidth="1"/>
    <col min="1282" max="1282" width="21.19921875" style="3" customWidth="1"/>
    <col min="1283" max="1283" width="19.5" style="3" customWidth="1"/>
    <col min="1284" max="1284" width="18.19921875" style="3" customWidth="1"/>
    <col min="1285" max="1285" width="22.5" style="3" customWidth="1"/>
    <col min="1286" max="1286" width="19.69921875" style="3" customWidth="1"/>
    <col min="1287" max="1287" width="20.69921875" style="3" customWidth="1"/>
    <col min="1288" max="1288" width="25" style="3" customWidth="1"/>
    <col min="1289" max="1289" width="21.5" style="3" customWidth="1"/>
    <col min="1290" max="1536" width="9.296875" style="3"/>
    <col min="1537" max="1537" width="36.796875" style="3" customWidth="1"/>
    <col min="1538" max="1538" width="21.19921875" style="3" customWidth="1"/>
    <col min="1539" max="1539" width="19.5" style="3" customWidth="1"/>
    <col min="1540" max="1540" width="18.19921875" style="3" customWidth="1"/>
    <col min="1541" max="1541" width="22.5" style="3" customWidth="1"/>
    <col min="1542" max="1542" width="19.69921875" style="3" customWidth="1"/>
    <col min="1543" max="1543" width="20.69921875" style="3" customWidth="1"/>
    <col min="1544" max="1544" width="25" style="3" customWidth="1"/>
    <col min="1545" max="1545" width="21.5" style="3" customWidth="1"/>
    <col min="1546" max="1792" width="9.296875" style="3"/>
    <col min="1793" max="1793" width="36.796875" style="3" customWidth="1"/>
    <col min="1794" max="1794" width="21.19921875" style="3" customWidth="1"/>
    <col min="1795" max="1795" width="19.5" style="3" customWidth="1"/>
    <col min="1796" max="1796" width="18.19921875" style="3" customWidth="1"/>
    <col min="1797" max="1797" width="22.5" style="3" customWidth="1"/>
    <col min="1798" max="1798" width="19.69921875" style="3" customWidth="1"/>
    <col min="1799" max="1799" width="20.69921875" style="3" customWidth="1"/>
    <col min="1800" max="1800" width="25" style="3" customWidth="1"/>
    <col min="1801" max="1801" width="21.5" style="3" customWidth="1"/>
    <col min="1802" max="2048" width="9.296875" style="3"/>
    <col min="2049" max="2049" width="36.796875" style="3" customWidth="1"/>
    <col min="2050" max="2050" width="21.19921875" style="3" customWidth="1"/>
    <col min="2051" max="2051" width="19.5" style="3" customWidth="1"/>
    <col min="2052" max="2052" width="18.19921875" style="3" customWidth="1"/>
    <col min="2053" max="2053" width="22.5" style="3" customWidth="1"/>
    <col min="2054" max="2054" width="19.69921875" style="3" customWidth="1"/>
    <col min="2055" max="2055" width="20.69921875" style="3" customWidth="1"/>
    <col min="2056" max="2056" width="25" style="3" customWidth="1"/>
    <col min="2057" max="2057" width="21.5" style="3" customWidth="1"/>
    <col min="2058" max="2304" width="9.296875" style="3"/>
    <col min="2305" max="2305" width="36.796875" style="3" customWidth="1"/>
    <col min="2306" max="2306" width="21.19921875" style="3" customWidth="1"/>
    <col min="2307" max="2307" width="19.5" style="3" customWidth="1"/>
    <col min="2308" max="2308" width="18.19921875" style="3" customWidth="1"/>
    <col min="2309" max="2309" width="22.5" style="3" customWidth="1"/>
    <col min="2310" max="2310" width="19.69921875" style="3" customWidth="1"/>
    <col min="2311" max="2311" width="20.69921875" style="3" customWidth="1"/>
    <col min="2312" max="2312" width="25" style="3" customWidth="1"/>
    <col min="2313" max="2313" width="21.5" style="3" customWidth="1"/>
    <col min="2314" max="2560" width="9.296875" style="3"/>
    <col min="2561" max="2561" width="36.796875" style="3" customWidth="1"/>
    <col min="2562" max="2562" width="21.19921875" style="3" customWidth="1"/>
    <col min="2563" max="2563" width="19.5" style="3" customWidth="1"/>
    <col min="2564" max="2564" width="18.19921875" style="3" customWidth="1"/>
    <col min="2565" max="2565" width="22.5" style="3" customWidth="1"/>
    <col min="2566" max="2566" width="19.69921875" style="3" customWidth="1"/>
    <col min="2567" max="2567" width="20.69921875" style="3" customWidth="1"/>
    <col min="2568" max="2568" width="25" style="3" customWidth="1"/>
    <col min="2569" max="2569" width="21.5" style="3" customWidth="1"/>
    <col min="2570" max="2816" width="9.296875" style="3"/>
    <col min="2817" max="2817" width="36.796875" style="3" customWidth="1"/>
    <col min="2818" max="2818" width="21.19921875" style="3" customWidth="1"/>
    <col min="2819" max="2819" width="19.5" style="3" customWidth="1"/>
    <col min="2820" max="2820" width="18.19921875" style="3" customWidth="1"/>
    <col min="2821" max="2821" width="22.5" style="3" customWidth="1"/>
    <col min="2822" max="2822" width="19.69921875" style="3" customWidth="1"/>
    <col min="2823" max="2823" width="20.69921875" style="3" customWidth="1"/>
    <col min="2824" max="2824" width="25" style="3" customWidth="1"/>
    <col min="2825" max="2825" width="21.5" style="3" customWidth="1"/>
    <col min="2826" max="3072" width="9.296875" style="3"/>
    <col min="3073" max="3073" width="36.796875" style="3" customWidth="1"/>
    <col min="3074" max="3074" width="21.19921875" style="3" customWidth="1"/>
    <col min="3075" max="3075" width="19.5" style="3" customWidth="1"/>
    <col min="3076" max="3076" width="18.19921875" style="3" customWidth="1"/>
    <col min="3077" max="3077" width="22.5" style="3" customWidth="1"/>
    <col min="3078" max="3078" width="19.69921875" style="3" customWidth="1"/>
    <col min="3079" max="3079" width="20.69921875" style="3" customWidth="1"/>
    <col min="3080" max="3080" width="25" style="3" customWidth="1"/>
    <col min="3081" max="3081" width="21.5" style="3" customWidth="1"/>
    <col min="3082" max="3328" width="9.296875" style="3"/>
    <col min="3329" max="3329" width="36.796875" style="3" customWidth="1"/>
    <col min="3330" max="3330" width="21.19921875" style="3" customWidth="1"/>
    <col min="3331" max="3331" width="19.5" style="3" customWidth="1"/>
    <col min="3332" max="3332" width="18.19921875" style="3" customWidth="1"/>
    <col min="3333" max="3333" width="22.5" style="3" customWidth="1"/>
    <col min="3334" max="3334" width="19.69921875" style="3" customWidth="1"/>
    <col min="3335" max="3335" width="20.69921875" style="3" customWidth="1"/>
    <col min="3336" max="3336" width="25" style="3" customWidth="1"/>
    <col min="3337" max="3337" width="21.5" style="3" customWidth="1"/>
    <col min="3338" max="3584" width="9.296875" style="3"/>
    <col min="3585" max="3585" width="36.796875" style="3" customWidth="1"/>
    <col min="3586" max="3586" width="21.19921875" style="3" customWidth="1"/>
    <col min="3587" max="3587" width="19.5" style="3" customWidth="1"/>
    <col min="3588" max="3588" width="18.19921875" style="3" customWidth="1"/>
    <col min="3589" max="3589" width="22.5" style="3" customWidth="1"/>
    <col min="3590" max="3590" width="19.69921875" style="3" customWidth="1"/>
    <col min="3591" max="3591" width="20.69921875" style="3" customWidth="1"/>
    <col min="3592" max="3592" width="25" style="3" customWidth="1"/>
    <col min="3593" max="3593" width="21.5" style="3" customWidth="1"/>
    <col min="3594" max="3840" width="9.296875" style="3"/>
    <col min="3841" max="3841" width="36.796875" style="3" customWidth="1"/>
    <col min="3842" max="3842" width="21.19921875" style="3" customWidth="1"/>
    <col min="3843" max="3843" width="19.5" style="3" customWidth="1"/>
    <col min="3844" max="3844" width="18.19921875" style="3" customWidth="1"/>
    <col min="3845" max="3845" width="22.5" style="3" customWidth="1"/>
    <col min="3846" max="3846" width="19.69921875" style="3" customWidth="1"/>
    <col min="3847" max="3847" width="20.69921875" style="3" customWidth="1"/>
    <col min="3848" max="3848" width="25" style="3" customWidth="1"/>
    <col min="3849" max="3849" width="21.5" style="3" customWidth="1"/>
    <col min="3850" max="4096" width="9.296875" style="3"/>
    <col min="4097" max="4097" width="36.796875" style="3" customWidth="1"/>
    <col min="4098" max="4098" width="21.19921875" style="3" customWidth="1"/>
    <col min="4099" max="4099" width="19.5" style="3" customWidth="1"/>
    <col min="4100" max="4100" width="18.19921875" style="3" customWidth="1"/>
    <col min="4101" max="4101" width="22.5" style="3" customWidth="1"/>
    <col min="4102" max="4102" width="19.69921875" style="3" customWidth="1"/>
    <col min="4103" max="4103" width="20.69921875" style="3" customWidth="1"/>
    <col min="4104" max="4104" width="25" style="3" customWidth="1"/>
    <col min="4105" max="4105" width="21.5" style="3" customWidth="1"/>
    <col min="4106" max="4352" width="9.296875" style="3"/>
    <col min="4353" max="4353" width="36.796875" style="3" customWidth="1"/>
    <col min="4354" max="4354" width="21.19921875" style="3" customWidth="1"/>
    <col min="4355" max="4355" width="19.5" style="3" customWidth="1"/>
    <col min="4356" max="4356" width="18.19921875" style="3" customWidth="1"/>
    <col min="4357" max="4357" width="22.5" style="3" customWidth="1"/>
    <col min="4358" max="4358" width="19.69921875" style="3" customWidth="1"/>
    <col min="4359" max="4359" width="20.69921875" style="3" customWidth="1"/>
    <col min="4360" max="4360" width="25" style="3" customWidth="1"/>
    <col min="4361" max="4361" width="21.5" style="3" customWidth="1"/>
    <col min="4362" max="4608" width="9.296875" style="3"/>
    <col min="4609" max="4609" width="36.796875" style="3" customWidth="1"/>
    <col min="4610" max="4610" width="21.19921875" style="3" customWidth="1"/>
    <col min="4611" max="4611" width="19.5" style="3" customWidth="1"/>
    <col min="4612" max="4612" width="18.19921875" style="3" customWidth="1"/>
    <col min="4613" max="4613" width="22.5" style="3" customWidth="1"/>
    <col min="4614" max="4614" width="19.69921875" style="3" customWidth="1"/>
    <col min="4615" max="4615" width="20.69921875" style="3" customWidth="1"/>
    <col min="4616" max="4616" width="25" style="3" customWidth="1"/>
    <col min="4617" max="4617" width="21.5" style="3" customWidth="1"/>
    <col min="4618" max="4864" width="9.296875" style="3"/>
    <col min="4865" max="4865" width="36.796875" style="3" customWidth="1"/>
    <col min="4866" max="4866" width="21.19921875" style="3" customWidth="1"/>
    <col min="4867" max="4867" width="19.5" style="3" customWidth="1"/>
    <col min="4868" max="4868" width="18.19921875" style="3" customWidth="1"/>
    <col min="4869" max="4869" width="22.5" style="3" customWidth="1"/>
    <col min="4870" max="4870" width="19.69921875" style="3" customWidth="1"/>
    <col min="4871" max="4871" width="20.69921875" style="3" customWidth="1"/>
    <col min="4872" max="4872" width="25" style="3" customWidth="1"/>
    <col min="4873" max="4873" width="21.5" style="3" customWidth="1"/>
    <col min="4874" max="5120" width="9.296875" style="3"/>
    <col min="5121" max="5121" width="36.796875" style="3" customWidth="1"/>
    <col min="5122" max="5122" width="21.19921875" style="3" customWidth="1"/>
    <col min="5123" max="5123" width="19.5" style="3" customWidth="1"/>
    <col min="5124" max="5124" width="18.19921875" style="3" customWidth="1"/>
    <col min="5125" max="5125" width="22.5" style="3" customWidth="1"/>
    <col min="5126" max="5126" width="19.69921875" style="3" customWidth="1"/>
    <col min="5127" max="5127" width="20.69921875" style="3" customWidth="1"/>
    <col min="5128" max="5128" width="25" style="3" customWidth="1"/>
    <col min="5129" max="5129" width="21.5" style="3" customWidth="1"/>
    <col min="5130" max="5376" width="9.296875" style="3"/>
    <col min="5377" max="5377" width="36.796875" style="3" customWidth="1"/>
    <col min="5378" max="5378" width="21.19921875" style="3" customWidth="1"/>
    <col min="5379" max="5379" width="19.5" style="3" customWidth="1"/>
    <col min="5380" max="5380" width="18.19921875" style="3" customWidth="1"/>
    <col min="5381" max="5381" width="22.5" style="3" customWidth="1"/>
    <col min="5382" max="5382" width="19.69921875" style="3" customWidth="1"/>
    <col min="5383" max="5383" width="20.69921875" style="3" customWidth="1"/>
    <col min="5384" max="5384" width="25" style="3" customWidth="1"/>
    <col min="5385" max="5385" width="21.5" style="3" customWidth="1"/>
    <col min="5386" max="5632" width="9.296875" style="3"/>
    <col min="5633" max="5633" width="36.796875" style="3" customWidth="1"/>
    <col min="5634" max="5634" width="21.19921875" style="3" customWidth="1"/>
    <col min="5635" max="5635" width="19.5" style="3" customWidth="1"/>
    <col min="5636" max="5636" width="18.19921875" style="3" customWidth="1"/>
    <col min="5637" max="5637" width="22.5" style="3" customWidth="1"/>
    <col min="5638" max="5638" width="19.69921875" style="3" customWidth="1"/>
    <col min="5639" max="5639" width="20.69921875" style="3" customWidth="1"/>
    <col min="5640" max="5640" width="25" style="3" customWidth="1"/>
    <col min="5641" max="5641" width="21.5" style="3" customWidth="1"/>
    <col min="5642" max="5888" width="9.296875" style="3"/>
    <col min="5889" max="5889" width="36.796875" style="3" customWidth="1"/>
    <col min="5890" max="5890" width="21.19921875" style="3" customWidth="1"/>
    <col min="5891" max="5891" width="19.5" style="3" customWidth="1"/>
    <col min="5892" max="5892" width="18.19921875" style="3" customWidth="1"/>
    <col min="5893" max="5893" width="22.5" style="3" customWidth="1"/>
    <col min="5894" max="5894" width="19.69921875" style="3" customWidth="1"/>
    <col min="5895" max="5895" width="20.69921875" style="3" customWidth="1"/>
    <col min="5896" max="5896" width="25" style="3" customWidth="1"/>
    <col min="5897" max="5897" width="21.5" style="3" customWidth="1"/>
    <col min="5898" max="6144" width="9.296875" style="3"/>
    <col min="6145" max="6145" width="36.796875" style="3" customWidth="1"/>
    <col min="6146" max="6146" width="21.19921875" style="3" customWidth="1"/>
    <col min="6147" max="6147" width="19.5" style="3" customWidth="1"/>
    <col min="6148" max="6148" width="18.19921875" style="3" customWidth="1"/>
    <col min="6149" max="6149" width="22.5" style="3" customWidth="1"/>
    <col min="6150" max="6150" width="19.69921875" style="3" customWidth="1"/>
    <col min="6151" max="6151" width="20.69921875" style="3" customWidth="1"/>
    <col min="6152" max="6152" width="25" style="3" customWidth="1"/>
    <col min="6153" max="6153" width="21.5" style="3" customWidth="1"/>
    <col min="6154" max="6400" width="9.296875" style="3"/>
    <col min="6401" max="6401" width="36.796875" style="3" customWidth="1"/>
    <col min="6402" max="6402" width="21.19921875" style="3" customWidth="1"/>
    <col min="6403" max="6403" width="19.5" style="3" customWidth="1"/>
    <col min="6404" max="6404" width="18.19921875" style="3" customWidth="1"/>
    <col min="6405" max="6405" width="22.5" style="3" customWidth="1"/>
    <col min="6406" max="6406" width="19.69921875" style="3" customWidth="1"/>
    <col min="6407" max="6407" width="20.69921875" style="3" customWidth="1"/>
    <col min="6408" max="6408" width="25" style="3" customWidth="1"/>
    <col min="6409" max="6409" width="21.5" style="3" customWidth="1"/>
    <col min="6410" max="6656" width="9.296875" style="3"/>
    <col min="6657" max="6657" width="36.796875" style="3" customWidth="1"/>
    <col min="6658" max="6658" width="21.19921875" style="3" customWidth="1"/>
    <col min="6659" max="6659" width="19.5" style="3" customWidth="1"/>
    <col min="6660" max="6660" width="18.19921875" style="3" customWidth="1"/>
    <col min="6661" max="6661" width="22.5" style="3" customWidth="1"/>
    <col min="6662" max="6662" width="19.69921875" style="3" customWidth="1"/>
    <col min="6663" max="6663" width="20.69921875" style="3" customWidth="1"/>
    <col min="6664" max="6664" width="25" style="3" customWidth="1"/>
    <col min="6665" max="6665" width="21.5" style="3" customWidth="1"/>
    <col min="6666" max="6912" width="9.296875" style="3"/>
    <col min="6913" max="6913" width="36.796875" style="3" customWidth="1"/>
    <col min="6914" max="6914" width="21.19921875" style="3" customWidth="1"/>
    <col min="6915" max="6915" width="19.5" style="3" customWidth="1"/>
    <col min="6916" max="6916" width="18.19921875" style="3" customWidth="1"/>
    <col min="6917" max="6917" width="22.5" style="3" customWidth="1"/>
    <col min="6918" max="6918" width="19.69921875" style="3" customWidth="1"/>
    <col min="6919" max="6919" width="20.69921875" style="3" customWidth="1"/>
    <col min="6920" max="6920" width="25" style="3" customWidth="1"/>
    <col min="6921" max="6921" width="21.5" style="3" customWidth="1"/>
    <col min="6922" max="7168" width="9.296875" style="3"/>
    <col min="7169" max="7169" width="36.796875" style="3" customWidth="1"/>
    <col min="7170" max="7170" width="21.19921875" style="3" customWidth="1"/>
    <col min="7171" max="7171" width="19.5" style="3" customWidth="1"/>
    <col min="7172" max="7172" width="18.19921875" style="3" customWidth="1"/>
    <col min="7173" max="7173" width="22.5" style="3" customWidth="1"/>
    <col min="7174" max="7174" width="19.69921875" style="3" customWidth="1"/>
    <col min="7175" max="7175" width="20.69921875" style="3" customWidth="1"/>
    <col min="7176" max="7176" width="25" style="3" customWidth="1"/>
    <col min="7177" max="7177" width="21.5" style="3" customWidth="1"/>
    <col min="7178" max="7424" width="9.296875" style="3"/>
    <col min="7425" max="7425" width="36.796875" style="3" customWidth="1"/>
    <col min="7426" max="7426" width="21.19921875" style="3" customWidth="1"/>
    <col min="7427" max="7427" width="19.5" style="3" customWidth="1"/>
    <col min="7428" max="7428" width="18.19921875" style="3" customWidth="1"/>
    <col min="7429" max="7429" width="22.5" style="3" customWidth="1"/>
    <col min="7430" max="7430" width="19.69921875" style="3" customWidth="1"/>
    <col min="7431" max="7431" width="20.69921875" style="3" customWidth="1"/>
    <col min="7432" max="7432" width="25" style="3" customWidth="1"/>
    <col min="7433" max="7433" width="21.5" style="3" customWidth="1"/>
    <col min="7434" max="7680" width="9.296875" style="3"/>
    <col min="7681" max="7681" width="36.796875" style="3" customWidth="1"/>
    <col min="7682" max="7682" width="21.19921875" style="3" customWidth="1"/>
    <col min="7683" max="7683" width="19.5" style="3" customWidth="1"/>
    <col min="7684" max="7684" width="18.19921875" style="3" customWidth="1"/>
    <col min="7685" max="7685" width="22.5" style="3" customWidth="1"/>
    <col min="7686" max="7686" width="19.69921875" style="3" customWidth="1"/>
    <col min="7687" max="7687" width="20.69921875" style="3" customWidth="1"/>
    <col min="7688" max="7688" width="25" style="3" customWidth="1"/>
    <col min="7689" max="7689" width="21.5" style="3" customWidth="1"/>
    <col min="7690" max="7936" width="9.296875" style="3"/>
    <col min="7937" max="7937" width="36.796875" style="3" customWidth="1"/>
    <col min="7938" max="7938" width="21.19921875" style="3" customWidth="1"/>
    <col min="7939" max="7939" width="19.5" style="3" customWidth="1"/>
    <col min="7940" max="7940" width="18.19921875" style="3" customWidth="1"/>
    <col min="7941" max="7941" width="22.5" style="3" customWidth="1"/>
    <col min="7942" max="7942" width="19.69921875" style="3" customWidth="1"/>
    <col min="7943" max="7943" width="20.69921875" style="3" customWidth="1"/>
    <col min="7944" max="7944" width="25" style="3" customWidth="1"/>
    <col min="7945" max="7945" width="21.5" style="3" customWidth="1"/>
    <col min="7946" max="8192" width="9.296875" style="3"/>
    <col min="8193" max="8193" width="36.796875" style="3" customWidth="1"/>
    <col min="8194" max="8194" width="21.19921875" style="3" customWidth="1"/>
    <col min="8195" max="8195" width="19.5" style="3" customWidth="1"/>
    <col min="8196" max="8196" width="18.19921875" style="3" customWidth="1"/>
    <col min="8197" max="8197" width="22.5" style="3" customWidth="1"/>
    <col min="8198" max="8198" width="19.69921875" style="3" customWidth="1"/>
    <col min="8199" max="8199" width="20.69921875" style="3" customWidth="1"/>
    <col min="8200" max="8200" width="25" style="3" customWidth="1"/>
    <col min="8201" max="8201" width="21.5" style="3" customWidth="1"/>
    <col min="8202" max="8448" width="9.296875" style="3"/>
    <col min="8449" max="8449" width="36.796875" style="3" customWidth="1"/>
    <col min="8450" max="8450" width="21.19921875" style="3" customWidth="1"/>
    <col min="8451" max="8451" width="19.5" style="3" customWidth="1"/>
    <col min="8452" max="8452" width="18.19921875" style="3" customWidth="1"/>
    <col min="8453" max="8453" width="22.5" style="3" customWidth="1"/>
    <col min="8454" max="8454" width="19.69921875" style="3" customWidth="1"/>
    <col min="8455" max="8455" width="20.69921875" style="3" customWidth="1"/>
    <col min="8456" max="8456" width="25" style="3" customWidth="1"/>
    <col min="8457" max="8457" width="21.5" style="3" customWidth="1"/>
    <col min="8458" max="8704" width="9.296875" style="3"/>
    <col min="8705" max="8705" width="36.796875" style="3" customWidth="1"/>
    <col min="8706" max="8706" width="21.19921875" style="3" customWidth="1"/>
    <col min="8707" max="8707" width="19.5" style="3" customWidth="1"/>
    <col min="8708" max="8708" width="18.19921875" style="3" customWidth="1"/>
    <col min="8709" max="8709" width="22.5" style="3" customWidth="1"/>
    <col min="8710" max="8710" width="19.69921875" style="3" customWidth="1"/>
    <col min="8711" max="8711" width="20.69921875" style="3" customWidth="1"/>
    <col min="8712" max="8712" width="25" style="3" customWidth="1"/>
    <col min="8713" max="8713" width="21.5" style="3" customWidth="1"/>
    <col min="8714" max="8960" width="9.296875" style="3"/>
    <col min="8961" max="8961" width="36.796875" style="3" customWidth="1"/>
    <col min="8962" max="8962" width="21.19921875" style="3" customWidth="1"/>
    <col min="8963" max="8963" width="19.5" style="3" customWidth="1"/>
    <col min="8964" max="8964" width="18.19921875" style="3" customWidth="1"/>
    <col min="8965" max="8965" width="22.5" style="3" customWidth="1"/>
    <col min="8966" max="8966" width="19.69921875" style="3" customWidth="1"/>
    <col min="8967" max="8967" width="20.69921875" style="3" customWidth="1"/>
    <col min="8968" max="8968" width="25" style="3" customWidth="1"/>
    <col min="8969" max="8969" width="21.5" style="3" customWidth="1"/>
    <col min="8970" max="9216" width="9.296875" style="3"/>
    <col min="9217" max="9217" width="36.796875" style="3" customWidth="1"/>
    <col min="9218" max="9218" width="21.19921875" style="3" customWidth="1"/>
    <col min="9219" max="9219" width="19.5" style="3" customWidth="1"/>
    <col min="9220" max="9220" width="18.19921875" style="3" customWidth="1"/>
    <col min="9221" max="9221" width="22.5" style="3" customWidth="1"/>
    <col min="9222" max="9222" width="19.69921875" style="3" customWidth="1"/>
    <col min="9223" max="9223" width="20.69921875" style="3" customWidth="1"/>
    <col min="9224" max="9224" width="25" style="3" customWidth="1"/>
    <col min="9225" max="9225" width="21.5" style="3" customWidth="1"/>
    <col min="9226" max="9472" width="9.296875" style="3"/>
    <col min="9473" max="9473" width="36.796875" style="3" customWidth="1"/>
    <col min="9474" max="9474" width="21.19921875" style="3" customWidth="1"/>
    <col min="9475" max="9475" width="19.5" style="3" customWidth="1"/>
    <col min="9476" max="9476" width="18.19921875" style="3" customWidth="1"/>
    <col min="9477" max="9477" width="22.5" style="3" customWidth="1"/>
    <col min="9478" max="9478" width="19.69921875" style="3" customWidth="1"/>
    <col min="9479" max="9479" width="20.69921875" style="3" customWidth="1"/>
    <col min="9480" max="9480" width="25" style="3" customWidth="1"/>
    <col min="9481" max="9481" width="21.5" style="3" customWidth="1"/>
    <col min="9482" max="9728" width="9.296875" style="3"/>
    <col min="9729" max="9729" width="36.796875" style="3" customWidth="1"/>
    <col min="9730" max="9730" width="21.19921875" style="3" customWidth="1"/>
    <col min="9731" max="9731" width="19.5" style="3" customWidth="1"/>
    <col min="9732" max="9732" width="18.19921875" style="3" customWidth="1"/>
    <col min="9733" max="9733" width="22.5" style="3" customWidth="1"/>
    <col min="9734" max="9734" width="19.69921875" style="3" customWidth="1"/>
    <col min="9735" max="9735" width="20.69921875" style="3" customWidth="1"/>
    <col min="9736" max="9736" width="25" style="3" customWidth="1"/>
    <col min="9737" max="9737" width="21.5" style="3" customWidth="1"/>
    <col min="9738" max="9984" width="9.296875" style="3"/>
    <col min="9985" max="9985" width="36.796875" style="3" customWidth="1"/>
    <col min="9986" max="9986" width="21.19921875" style="3" customWidth="1"/>
    <col min="9987" max="9987" width="19.5" style="3" customWidth="1"/>
    <col min="9988" max="9988" width="18.19921875" style="3" customWidth="1"/>
    <col min="9989" max="9989" width="22.5" style="3" customWidth="1"/>
    <col min="9990" max="9990" width="19.69921875" style="3" customWidth="1"/>
    <col min="9991" max="9991" width="20.69921875" style="3" customWidth="1"/>
    <col min="9992" max="9992" width="25" style="3" customWidth="1"/>
    <col min="9993" max="9993" width="21.5" style="3" customWidth="1"/>
    <col min="9994" max="10240" width="9.296875" style="3"/>
    <col min="10241" max="10241" width="36.796875" style="3" customWidth="1"/>
    <col min="10242" max="10242" width="21.19921875" style="3" customWidth="1"/>
    <col min="10243" max="10243" width="19.5" style="3" customWidth="1"/>
    <col min="10244" max="10244" width="18.19921875" style="3" customWidth="1"/>
    <col min="10245" max="10245" width="22.5" style="3" customWidth="1"/>
    <col min="10246" max="10246" width="19.69921875" style="3" customWidth="1"/>
    <col min="10247" max="10247" width="20.69921875" style="3" customWidth="1"/>
    <col min="10248" max="10248" width="25" style="3" customWidth="1"/>
    <col min="10249" max="10249" width="21.5" style="3" customWidth="1"/>
    <col min="10250" max="10496" width="9.296875" style="3"/>
    <col min="10497" max="10497" width="36.796875" style="3" customWidth="1"/>
    <col min="10498" max="10498" width="21.19921875" style="3" customWidth="1"/>
    <col min="10499" max="10499" width="19.5" style="3" customWidth="1"/>
    <col min="10500" max="10500" width="18.19921875" style="3" customWidth="1"/>
    <col min="10501" max="10501" width="22.5" style="3" customWidth="1"/>
    <col min="10502" max="10502" width="19.69921875" style="3" customWidth="1"/>
    <col min="10503" max="10503" width="20.69921875" style="3" customWidth="1"/>
    <col min="10504" max="10504" width="25" style="3" customWidth="1"/>
    <col min="10505" max="10505" width="21.5" style="3" customWidth="1"/>
    <col min="10506" max="10752" width="9.296875" style="3"/>
    <col min="10753" max="10753" width="36.796875" style="3" customWidth="1"/>
    <col min="10754" max="10754" width="21.19921875" style="3" customWidth="1"/>
    <col min="10755" max="10755" width="19.5" style="3" customWidth="1"/>
    <col min="10756" max="10756" width="18.19921875" style="3" customWidth="1"/>
    <col min="10757" max="10757" width="22.5" style="3" customWidth="1"/>
    <col min="10758" max="10758" width="19.69921875" style="3" customWidth="1"/>
    <col min="10759" max="10759" width="20.69921875" style="3" customWidth="1"/>
    <col min="10760" max="10760" width="25" style="3" customWidth="1"/>
    <col min="10761" max="10761" width="21.5" style="3" customWidth="1"/>
    <col min="10762" max="11008" width="9.296875" style="3"/>
    <col min="11009" max="11009" width="36.796875" style="3" customWidth="1"/>
    <col min="11010" max="11010" width="21.19921875" style="3" customWidth="1"/>
    <col min="11011" max="11011" width="19.5" style="3" customWidth="1"/>
    <col min="11012" max="11012" width="18.19921875" style="3" customWidth="1"/>
    <col min="11013" max="11013" width="22.5" style="3" customWidth="1"/>
    <col min="11014" max="11014" width="19.69921875" style="3" customWidth="1"/>
    <col min="11015" max="11015" width="20.69921875" style="3" customWidth="1"/>
    <col min="11016" max="11016" width="25" style="3" customWidth="1"/>
    <col min="11017" max="11017" width="21.5" style="3" customWidth="1"/>
    <col min="11018" max="11264" width="9.296875" style="3"/>
    <col min="11265" max="11265" width="36.796875" style="3" customWidth="1"/>
    <col min="11266" max="11266" width="21.19921875" style="3" customWidth="1"/>
    <col min="11267" max="11267" width="19.5" style="3" customWidth="1"/>
    <col min="11268" max="11268" width="18.19921875" style="3" customWidth="1"/>
    <col min="11269" max="11269" width="22.5" style="3" customWidth="1"/>
    <col min="11270" max="11270" width="19.69921875" style="3" customWidth="1"/>
    <col min="11271" max="11271" width="20.69921875" style="3" customWidth="1"/>
    <col min="11272" max="11272" width="25" style="3" customWidth="1"/>
    <col min="11273" max="11273" width="21.5" style="3" customWidth="1"/>
    <col min="11274" max="11520" width="9.296875" style="3"/>
    <col min="11521" max="11521" width="36.796875" style="3" customWidth="1"/>
    <col min="11522" max="11522" width="21.19921875" style="3" customWidth="1"/>
    <col min="11523" max="11523" width="19.5" style="3" customWidth="1"/>
    <col min="11524" max="11524" width="18.19921875" style="3" customWidth="1"/>
    <col min="11525" max="11525" width="22.5" style="3" customWidth="1"/>
    <col min="11526" max="11526" width="19.69921875" style="3" customWidth="1"/>
    <col min="11527" max="11527" width="20.69921875" style="3" customWidth="1"/>
    <col min="11528" max="11528" width="25" style="3" customWidth="1"/>
    <col min="11529" max="11529" width="21.5" style="3" customWidth="1"/>
    <col min="11530" max="11776" width="9.296875" style="3"/>
    <col min="11777" max="11777" width="36.796875" style="3" customWidth="1"/>
    <col min="11778" max="11778" width="21.19921875" style="3" customWidth="1"/>
    <col min="11779" max="11779" width="19.5" style="3" customWidth="1"/>
    <col min="11780" max="11780" width="18.19921875" style="3" customWidth="1"/>
    <col min="11781" max="11781" width="22.5" style="3" customWidth="1"/>
    <col min="11782" max="11782" width="19.69921875" style="3" customWidth="1"/>
    <col min="11783" max="11783" width="20.69921875" style="3" customWidth="1"/>
    <col min="11784" max="11784" width="25" style="3" customWidth="1"/>
    <col min="11785" max="11785" width="21.5" style="3" customWidth="1"/>
    <col min="11786" max="12032" width="9.296875" style="3"/>
    <col min="12033" max="12033" width="36.796875" style="3" customWidth="1"/>
    <col min="12034" max="12034" width="21.19921875" style="3" customWidth="1"/>
    <col min="12035" max="12035" width="19.5" style="3" customWidth="1"/>
    <col min="12036" max="12036" width="18.19921875" style="3" customWidth="1"/>
    <col min="12037" max="12037" width="22.5" style="3" customWidth="1"/>
    <col min="12038" max="12038" width="19.69921875" style="3" customWidth="1"/>
    <col min="12039" max="12039" width="20.69921875" style="3" customWidth="1"/>
    <col min="12040" max="12040" width="25" style="3" customWidth="1"/>
    <col min="12041" max="12041" width="21.5" style="3" customWidth="1"/>
    <col min="12042" max="12288" width="9.296875" style="3"/>
    <col min="12289" max="12289" width="36.796875" style="3" customWidth="1"/>
    <col min="12290" max="12290" width="21.19921875" style="3" customWidth="1"/>
    <col min="12291" max="12291" width="19.5" style="3" customWidth="1"/>
    <col min="12292" max="12292" width="18.19921875" style="3" customWidth="1"/>
    <col min="12293" max="12293" width="22.5" style="3" customWidth="1"/>
    <col min="12294" max="12294" width="19.69921875" style="3" customWidth="1"/>
    <col min="12295" max="12295" width="20.69921875" style="3" customWidth="1"/>
    <col min="12296" max="12296" width="25" style="3" customWidth="1"/>
    <col min="12297" max="12297" width="21.5" style="3" customWidth="1"/>
    <col min="12298" max="12544" width="9.296875" style="3"/>
    <col min="12545" max="12545" width="36.796875" style="3" customWidth="1"/>
    <col min="12546" max="12546" width="21.19921875" style="3" customWidth="1"/>
    <col min="12547" max="12547" width="19.5" style="3" customWidth="1"/>
    <col min="12548" max="12548" width="18.19921875" style="3" customWidth="1"/>
    <col min="12549" max="12549" width="22.5" style="3" customWidth="1"/>
    <col min="12550" max="12550" width="19.69921875" style="3" customWidth="1"/>
    <col min="12551" max="12551" width="20.69921875" style="3" customWidth="1"/>
    <col min="12552" max="12552" width="25" style="3" customWidth="1"/>
    <col min="12553" max="12553" width="21.5" style="3" customWidth="1"/>
    <col min="12554" max="12800" width="9.296875" style="3"/>
    <col min="12801" max="12801" width="36.796875" style="3" customWidth="1"/>
    <col min="12802" max="12802" width="21.19921875" style="3" customWidth="1"/>
    <col min="12803" max="12803" width="19.5" style="3" customWidth="1"/>
    <col min="12804" max="12804" width="18.19921875" style="3" customWidth="1"/>
    <col min="12805" max="12805" width="22.5" style="3" customWidth="1"/>
    <col min="12806" max="12806" width="19.69921875" style="3" customWidth="1"/>
    <col min="12807" max="12807" width="20.69921875" style="3" customWidth="1"/>
    <col min="12808" max="12808" width="25" style="3" customWidth="1"/>
    <col min="12809" max="12809" width="21.5" style="3" customWidth="1"/>
    <col min="12810" max="13056" width="9.296875" style="3"/>
    <col min="13057" max="13057" width="36.796875" style="3" customWidth="1"/>
    <col min="13058" max="13058" width="21.19921875" style="3" customWidth="1"/>
    <col min="13059" max="13059" width="19.5" style="3" customWidth="1"/>
    <col min="13060" max="13060" width="18.19921875" style="3" customWidth="1"/>
    <col min="13061" max="13061" width="22.5" style="3" customWidth="1"/>
    <col min="13062" max="13062" width="19.69921875" style="3" customWidth="1"/>
    <col min="13063" max="13063" width="20.69921875" style="3" customWidth="1"/>
    <col min="13064" max="13064" width="25" style="3" customWidth="1"/>
    <col min="13065" max="13065" width="21.5" style="3" customWidth="1"/>
    <col min="13066" max="13312" width="9.296875" style="3"/>
    <col min="13313" max="13313" width="36.796875" style="3" customWidth="1"/>
    <col min="13314" max="13314" width="21.19921875" style="3" customWidth="1"/>
    <col min="13315" max="13315" width="19.5" style="3" customWidth="1"/>
    <col min="13316" max="13316" width="18.19921875" style="3" customWidth="1"/>
    <col min="13317" max="13317" width="22.5" style="3" customWidth="1"/>
    <col min="13318" max="13318" width="19.69921875" style="3" customWidth="1"/>
    <col min="13319" max="13319" width="20.69921875" style="3" customWidth="1"/>
    <col min="13320" max="13320" width="25" style="3" customWidth="1"/>
    <col min="13321" max="13321" width="21.5" style="3" customWidth="1"/>
    <col min="13322" max="13568" width="9.296875" style="3"/>
    <col min="13569" max="13569" width="36.796875" style="3" customWidth="1"/>
    <col min="13570" max="13570" width="21.19921875" style="3" customWidth="1"/>
    <col min="13571" max="13571" width="19.5" style="3" customWidth="1"/>
    <col min="13572" max="13572" width="18.19921875" style="3" customWidth="1"/>
    <col min="13573" max="13573" width="22.5" style="3" customWidth="1"/>
    <col min="13574" max="13574" width="19.69921875" style="3" customWidth="1"/>
    <col min="13575" max="13575" width="20.69921875" style="3" customWidth="1"/>
    <col min="13576" max="13576" width="25" style="3" customWidth="1"/>
    <col min="13577" max="13577" width="21.5" style="3" customWidth="1"/>
    <col min="13578" max="13824" width="9.296875" style="3"/>
    <col min="13825" max="13825" width="36.796875" style="3" customWidth="1"/>
    <col min="13826" max="13826" width="21.19921875" style="3" customWidth="1"/>
    <col min="13827" max="13827" width="19.5" style="3" customWidth="1"/>
    <col min="13828" max="13828" width="18.19921875" style="3" customWidth="1"/>
    <col min="13829" max="13829" width="22.5" style="3" customWidth="1"/>
    <col min="13830" max="13830" width="19.69921875" style="3" customWidth="1"/>
    <col min="13831" max="13831" width="20.69921875" style="3" customWidth="1"/>
    <col min="13832" max="13832" width="25" style="3" customWidth="1"/>
    <col min="13833" max="13833" width="21.5" style="3" customWidth="1"/>
    <col min="13834" max="14080" width="9.296875" style="3"/>
    <col min="14081" max="14081" width="36.796875" style="3" customWidth="1"/>
    <col min="14082" max="14082" width="21.19921875" style="3" customWidth="1"/>
    <col min="14083" max="14083" width="19.5" style="3" customWidth="1"/>
    <col min="14084" max="14084" width="18.19921875" style="3" customWidth="1"/>
    <col min="14085" max="14085" width="22.5" style="3" customWidth="1"/>
    <col min="14086" max="14086" width="19.69921875" style="3" customWidth="1"/>
    <col min="14087" max="14087" width="20.69921875" style="3" customWidth="1"/>
    <col min="14088" max="14088" width="25" style="3" customWidth="1"/>
    <col min="14089" max="14089" width="21.5" style="3" customWidth="1"/>
    <col min="14090" max="14336" width="9.296875" style="3"/>
    <col min="14337" max="14337" width="36.796875" style="3" customWidth="1"/>
    <col min="14338" max="14338" width="21.19921875" style="3" customWidth="1"/>
    <col min="14339" max="14339" width="19.5" style="3" customWidth="1"/>
    <col min="14340" max="14340" width="18.19921875" style="3" customWidth="1"/>
    <col min="14341" max="14341" width="22.5" style="3" customWidth="1"/>
    <col min="14342" max="14342" width="19.69921875" style="3" customWidth="1"/>
    <col min="14343" max="14343" width="20.69921875" style="3" customWidth="1"/>
    <col min="14344" max="14344" width="25" style="3" customWidth="1"/>
    <col min="14345" max="14345" width="21.5" style="3" customWidth="1"/>
    <col min="14346" max="14592" width="9.296875" style="3"/>
    <col min="14593" max="14593" width="36.796875" style="3" customWidth="1"/>
    <col min="14594" max="14594" width="21.19921875" style="3" customWidth="1"/>
    <col min="14595" max="14595" width="19.5" style="3" customWidth="1"/>
    <col min="14596" max="14596" width="18.19921875" style="3" customWidth="1"/>
    <col min="14597" max="14597" width="22.5" style="3" customWidth="1"/>
    <col min="14598" max="14598" width="19.69921875" style="3" customWidth="1"/>
    <col min="14599" max="14599" width="20.69921875" style="3" customWidth="1"/>
    <col min="14600" max="14600" width="25" style="3" customWidth="1"/>
    <col min="14601" max="14601" width="21.5" style="3" customWidth="1"/>
    <col min="14602" max="14848" width="9.296875" style="3"/>
    <col min="14849" max="14849" width="36.796875" style="3" customWidth="1"/>
    <col min="14850" max="14850" width="21.19921875" style="3" customWidth="1"/>
    <col min="14851" max="14851" width="19.5" style="3" customWidth="1"/>
    <col min="14852" max="14852" width="18.19921875" style="3" customWidth="1"/>
    <col min="14853" max="14853" width="22.5" style="3" customWidth="1"/>
    <col min="14854" max="14854" width="19.69921875" style="3" customWidth="1"/>
    <col min="14855" max="14855" width="20.69921875" style="3" customWidth="1"/>
    <col min="14856" max="14856" width="25" style="3" customWidth="1"/>
    <col min="14857" max="14857" width="21.5" style="3" customWidth="1"/>
    <col min="14858" max="15104" width="9.296875" style="3"/>
    <col min="15105" max="15105" width="36.796875" style="3" customWidth="1"/>
    <col min="15106" max="15106" width="21.19921875" style="3" customWidth="1"/>
    <col min="15107" max="15107" width="19.5" style="3" customWidth="1"/>
    <col min="15108" max="15108" width="18.19921875" style="3" customWidth="1"/>
    <col min="15109" max="15109" width="22.5" style="3" customWidth="1"/>
    <col min="15110" max="15110" width="19.69921875" style="3" customWidth="1"/>
    <col min="15111" max="15111" width="20.69921875" style="3" customWidth="1"/>
    <col min="15112" max="15112" width="25" style="3" customWidth="1"/>
    <col min="15113" max="15113" width="21.5" style="3" customWidth="1"/>
    <col min="15114" max="15360" width="9.296875" style="3"/>
    <col min="15361" max="15361" width="36.796875" style="3" customWidth="1"/>
    <col min="15362" max="15362" width="21.19921875" style="3" customWidth="1"/>
    <col min="15363" max="15363" width="19.5" style="3" customWidth="1"/>
    <col min="15364" max="15364" width="18.19921875" style="3" customWidth="1"/>
    <col min="15365" max="15365" width="22.5" style="3" customWidth="1"/>
    <col min="15366" max="15366" width="19.69921875" style="3" customWidth="1"/>
    <col min="15367" max="15367" width="20.69921875" style="3" customWidth="1"/>
    <col min="15368" max="15368" width="25" style="3" customWidth="1"/>
    <col min="15369" max="15369" width="21.5" style="3" customWidth="1"/>
    <col min="15370" max="15616" width="9.296875" style="3"/>
    <col min="15617" max="15617" width="36.796875" style="3" customWidth="1"/>
    <col min="15618" max="15618" width="21.19921875" style="3" customWidth="1"/>
    <col min="15619" max="15619" width="19.5" style="3" customWidth="1"/>
    <col min="15620" max="15620" width="18.19921875" style="3" customWidth="1"/>
    <col min="15621" max="15621" width="22.5" style="3" customWidth="1"/>
    <col min="15622" max="15622" width="19.69921875" style="3" customWidth="1"/>
    <col min="15623" max="15623" width="20.69921875" style="3" customWidth="1"/>
    <col min="15624" max="15624" width="25" style="3" customWidth="1"/>
    <col min="15625" max="15625" width="21.5" style="3" customWidth="1"/>
    <col min="15626" max="15872" width="9.296875" style="3"/>
    <col min="15873" max="15873" width="36.796875" style="3" customWidth="1"/>
    <col min="15874" max="15874" width="21.19921875" style="3" customWidth="1"/>
    <col min="15875" max="15875" width="19.5" style="3" customWidth="1"/>
    <col min="15876" max="15876" width="18.19921875" style="3" customWidth="1"/>
    <col min="15877" max="15877" width="22.5" style="3" customWidth="1"/>
    <col min="15878" max="15878" width="19.69921875" style="3" customWidth="1"/>
    <col min="15879" max="15879" width="20.69921875" style="3" customWidth="1"/>
    <col min="15880" max="15880" width="25" style="3" customWidth="1"/>
    <col min="15881" max="15881" width="21.5" style="3" customWidth="1"/>
    <col min="15882" max="16128" width="9.296875" style="3"/>
    <col min="16129" max="16129" width="36.796875" style="3" customWidth="1"/>
    <col min="16130" max="16130" width="21.19921875" style="3" customWidth="1"/>
    <col min="16131" max="16131" width="19.5" style="3" customWidth="1"/>
    <col min="16132" max="16132" width="18.19921875" style="3" customWidth="1"/>
    <col min="16133" max="16133" width="22.5" style="3" customWidth="1"/>
    <col min="16134" max="16134" width="19.69921875" style="3" customWidth="1"/>
    <col min="16135" max="16135" width="20.69921875" style="3" customWidth="1"/>
    <col min="16136" max="16136" width="25" style="3" customWidth="1"/>
    <col min="16137" max="16137" width="21.5" style="3" customWidth="1"/>
    <col min="16138" max="16384" width="9.296875" style="3"/>
  </cols>
  <sheetData>
    <row r="1" spans="1:13" s="43" customFormat="1" ht="23">
      <c r="A1" s="271" t="str">
        <f>'Cover Page'!$A$13</f>
        <v>Company Name</v>
      </c>
    </row>
    <row r="2" spans="1:13" customFormat="1" ht="13"/>
    <row r="3" spans="1:13" s="43" customFormat="1">
      <c r="A3" s="32" t="str">
        <f>'Cover Page'!$H$11</f>
        <v>FOR THE QUARTER ENDED</v>
      </c>
      <c r="C3" s="272" t="str">
        <f>'Cover Page'!H$13</f>
        <v>March 31</v>
      </c>
      <c r="D3" s="270">
        <f>'Cover Page'!I$13</f>
        <v>2023</v>
      </c>
    </row>
    <row r="4" spans="1:13" s="43" customFormat="1"/>
    <row r="5" spans="1:13" ht="32.5">
      <c r="A5" s="208" t="s">
        <v>192</v>
      </c>
    </row>
    <row r="6" spans="1:13" s="12" customFormat="1" ht="12.5"/>
    <row r="7" spans="1:13" s="4" customFormat="1" ht="56">
      <c r="A7" s="79"/>
      <c r="B7" s="80" t="s">
        <v>193</v>
      </c>
      <c r="C7" s="80" t="s">
        <v>194</v>
      </c>
      <c r="D7" s="80" t="s">
        <v>195</v>
      </c>
      <c r="E7" s="80" t="s">
        <v>196</v>
      </c>
      <c r="F7" s="80" t="s">
        <v>197</v>
      </c>
      <c r="G7" s="80" t="s">
        <v>198</v>
      </c>
      <c r="H7" s="80" t="s">
        <v>199</v>
      </c>
      <c r="M7" s="12"/>
    </row>
    <row r="8" spans="1:13">
      <c r="A8" s="5" t="s">
        <v>200</v>
      </c>
      <c r="B8" s="209"/>
      <c r="C8" s="210"/>
      <c r="D8" s="210"/>
      <c r="E8" s="210"/>
      <c r="F8" s="210"/>
      <c r="G8" s="211"/>
      <c r="H8" s="212">
        <f t="shared" ref="H8:H14" si="0">SUM(B8:G8)</f>
        <v>0</v>
      </c>
      <c r="M8" s="12"/>
    </row>
    <row r="9" spans="1:13">
      <c r="A9" s="6" t="s">
        <v>201</v>
      </c>
      <c r="B9" s="213"/>
      <c r="C9" s="214"/>
      <c r="D9" s="214"/>
      <c r="E9" s="214"/>
      <c r="F9" s="214"/>
      <c r="G9" s="214"/>
      <c r="H9" s="215">
        <f t="shared" si="0"/>
        <v>0</v>
      </c>
      <c r="I9" s="7" t="str">
        <f>IF(H9='[3]Form - Income Statement General'!C11,"","ERROR")</f>
        <v/>
      </c>
      <c r="M9" s="12"/>
    </row>
    <row r="10" spans="1:13">
      <c r="A10" s="8" t="s">
        <v>202</v>
      </c>
      <c r="B10" s="216"/>
      <c r="C10" s="217"/>
      <c r="D10" s="217"/>
      <c r="E10" s="217"/>
      <c r="F10" s="217"/>
      <c r="G10" s="217"/>
      <c r="H10" s="218">
        <f t="shared" si="0"/>
        <v>0</v>
      </c>
      <c r="M10" s="12"/>
    </row>
    <row r="11" spans="1:13">
      <c r="A11" s="6" t="s">
        <v>203</v>
      </c>
      <c r="B11" s="219"/>
      <c r="C11" s="220"/>
      <c r="D11" s="220"/>
      <c r="E11" s="220"/>
      <c r="F11" s="220"/>
      <c r="G11" s="220"/>
      <c r="H11" s="215">
        <f t="shared" si="0"/>
        <v>0</v>
      </c>
      <c r="M11" s="12"/>
    </row>
    <row r="12" spans="1:13">
      <c r="A12" s="8" t="s">
        <v>204</v>
      </c>
      <c r="B12" s="221"/>
      <c r="C12" s="222"/>
      <c r="D12" s="222"/>
      <c r="E12" s="222"/>
      <c r="F12" s="222"/>
      <c r="G12" s="222"/>
      <c r="H12" s="218">
        <f t="shared" si="0"/>
        <v>0</v>
      </c>
      <c r="M12" s="12"/>
    </row>
    <row r="13" spans="1:13">
      <c r="A13" s="8" t="s">
        <v>205</v>
      </c>
      <c r="B13" s="213"/>
      <c r="C13" s="214"/>
      <c r="D13" s="214"/>
      <c r="E13" s="214"/>
      <c r="F13" s="214"/>
      <c r="G13" s="214"/>
      <c r="H13" s="218">
        <f t="shared" si="0"/>
        <v>0</v>
      </c>
      <c r="M13" s="12"/>
    </row>
    <row r="14" spans="1:13">
      <c r="A14" s="8" t="s">
        <v>206</v>
      </c>
      <c r="B14" s="216"/>
      <c r="C14" s="217"/>
      <c r="D14" s="217"/>
      <c r="E14" s="217"/>
      <c r="F14" s="217"/>
      <c r="G14" s="217"/>
      <c r="H14" s="218">
        <f t="shared" si="0"/>
        <v>0</v>
      </c>
      <c r="M14" s="12"/>
    </row>
    <row r="15" spans="1:13" s="4" customFormat="1">
      <c r="A15" s="9" t="s">
        <v>207</v>
      </c>
      <c r="B15" s="301">
        <f t="shared" ref="B15:F15" si="1">SUM(B8:B12,B14)-B13</f>
        <v>0</v>
      </c>
      <c r="C15" s="223">
        <f t="shared" si="1"/>
        <v>0</v>
      </c>
      <c r="D15" s="223">
        <f t="shared" si="1"/>
        <v>0</v>
      </c>
      <c r="E15" s="223">
        <f t="shared" si="1"/>
        <v>0</v>
      </c>
      <c r="F15" s="223">
        <f t="shared" si="1"/>
        <v>0</v>
      </c>
      <c r="G15" s="223">
        <f>SUM(G8:G12,G14)-G13</f>
        <v>0</v>
      </c>
      <c r="H15" s="224">
        <f>SUM(H8:H12)-H13+H14</f>
        <v>0</v>
      </c>
      <c r="I15" s="4" t="str">
        <f>IF(H15='[3]Form - Bal Sheet General'!C45,"","ERROR")</f>
        <v/>
      </c>
    </row>
    <row r="16" spans="1:13">
      <c r="A16" s="4"/>
      <c r="B16" s="4"/>
      <c r="C16" s="4"/>
      <c r="D16" s="4"/>
      <c r="E16" s="4"/>
      <c r="F16" s="4"/>
      <c r="G16" s="4"/>
      <c r="H16" s="4"/>
    </row>
    <row r="18" spans="1:13" s="4" customFormat="1">
      <c r="A18" s="3"/>
      <c r="B18" s="3"/>
      <c r="C18" s="3"/>
      <c r="D18" s="3"/>
      <c r="E18" s="3"/>
      <c r="F18" s="3"/>
      <c r="G18" s="3"/>
      <c r="H18" s="3"/>
    </row>
    <row r="19" spans="1:13" ht="56">
      <c r="A19" s="79" t="s">
        <v>208</v>
      </c>
      <c r="B19" s="80" t="s">
        <v>193</v>
      </c>
      <c r="C19" s="80" t="s">
        <v>194</v>
      </c>
      <c r="D19" s="80" t="s">
        <v>195</v>
      </c>
      <c r="E19" s="80" t="s">
        <v>196</v>
      </c>
      <c r="F19" s="80" t="s">
        <v>197</v>
      </c>
      <c r="G19" s="80" t="s">
        <v>198</v>
      </c>
      <c r="H19" s="80" t="s">
        <v>199</v>
      </c>
    </row>
    <row r="20" spans="1:13">
      <c r="A20" s="225"/>
      <c r="B20" s="226"/>
      <c r="C20" s="214"/>
      <c r="D20" s="214"/>
      <c r="E20" s="214"/>
      <c r="F20" s="214"/>
      <c r="G20" s="214"/>
      <c r="H20" s="227">
        <f>SUM(B20:G20)</f>
        <v>0</v>
      </c>
      <c r="M20" s="12"/>
    </row>
    <row r="21" spans="1:13">
      <c r="A21" s="228"/>
      <c r="B21" s="229"/>
      <c r="C21" s="217"/>
      <c r="D21" s="217"/>
      <c r="E21" s="217"/>
      <c r="F21" s="217"/>
      <c r="G21" s="217"/>
      <c r="H21" s="230">
        <f>SUM(B21:G21)</f>
        <v>0</v>
      </c>
      <c r="M21" s="12"/>
    </row>
    <row r="22" spans="1:13">
      <c r="A22" s="228"/>
      <c r="B22" s="226"/>
      <c r="C22" s="214"/>
      <c r="D22" s="214"/>
      <c r="E22" s="214"/>
      <c r="F22" s="214"/>
      <c r="G22" s="214"/>
      <c r="H22" s="230">
        <f>SUM(B22:G22)</f>
        <v>0</v>
      </c>
      <c r="M22" s="12"/>
    </row>
    <row r="23" spans="1:13">
      <c r="A23" s="231"/>
      <c r="B23" s="229"/>
      <c r="C23" s="217"/>
      <c r="D23" s="217"/>
      <c r="E23" s="217"/>
      <c r="F23" s="217"/>
      <c r="G23" s="217"/>
      <c r="H23" s="232">
        <f>SUM(B23:G23)</f>
        <v>0</v>
      </c>
      <c r="M23" s="12"/>
    </row>
    <row r="24" spans="1:13">
      <c r="A24" s="233"/>
      <c r="B24" s="234"/>
      <c r="C24" s="235"/>
      <c r="D24" s="235"/>
      <c r="E24" s="235"/>
      <c r="F24" s="235"/>
      <c r="G24" s="235"/>
      <c r="H24" s="236">
        <f>SUM(B24:G24)</f>
        <v>0</v>
      </c>
      <c r="M24" s="12"/>
    </row>
    <row r="25" spans="1:13" s="12" customFormat="1" ht="12.5"/>
    <row r="26" spans="1:13" s="12" customFormat="1" ht="12.5"/>
    <row r="27" spans="1:13" s="12" customFormat="1" ht="12.5"/>
    <row r="28" spans="1:13" s="12" customFormat="1" ht="12.5"/>
    <row r="29" spans="1:13" s="12" customFormat="1" ht="12.5"/>
    <row r="30" spans="1:13" s="12" customFormat="1" ht="12.5"/>
    <row r="31" spans="1:13" s="12" customFormat="1" ht="12.5"/>
    <row r="32" spans="1:13" s="12" customFormat="1" ht="12.5"/>
    <row r="33" s="12" customFormat="1" ht="12.5"/>
    <row r="34" s="12" customFormat="1" ht="12.5"/>
    <row r="35" s="12" customFormat="1" ht="12.5"/>
    <row r="36" s="12" customFormat="1" ht="12.5"/>
    <row r="37" s="12" customFormat="1" ht="12.5"/>
    <row r="38" s="12" customFormat="1" ht="12.5"/>
    <row r="39" s="12" customFormat="1" ht="12.5"/>
    <row r="40" s="12" customFormat="1" ht="12.5"/>
    <row r="41" s="12" customFormat="1" ht="12.5"/>
    <row r="42" s="12" customFormat="1" ht="12.5"/>
    <row r="43" s="12" customFormat="1" ht="12.5"/>
    <row r="44" s="12" customFormat="1" ht="12.5"/>
    <row r="45" s="12" customFormat="1" ht="12.5"/>
    <row r="46" s="12" customFormat="1" ht="12.5"/>
    <row r="47" s="12" customFormat="1" ht="12.5"/>
    <row r="48" s="12" customFormat="1" ht="12.5"/>
    <row r="49" s="12" customFormat="1" ht="12.5"/>
    <row r="50" s="12" customFormat="1" ht="12.5"/>
    <row r="51" s="12" customFormat="1" ht="12.5"/>
    <row r="52" s="12" customFormat="1" ht="12.5"/>
    <row r="53" s="12" customFormat="1" ht="12.5"/>
    <row r="54" s="12" customFormat="1" ht="12.5"/>
  </sheetData>
  <dataValidations count="2">
    <dataValidation allowBlank="1" showInputMessage="1" showErrorMessage="1" prompt="Enter the TOTAL amount of other transactions for the specific category here and then specify the details below. The closing balance will only reflect rows 1-7." sqref="IW14:JC14 SS14:SY14 ACO14:ACU14 AMK14:AMQ14 AWG14:AWM14 BGC14:BGI14 BPY14:BQE14 BZU14:CAA14 CJQ14:CJW14 CTM14:CTS14 DDI14:DDO14 DNE14:DNK14 DXA14:DXG14 EGW14:EHC14 EQS14:EQY14 FAO14:FAU14 FKK14:FKQ14 FUG14:FUM14 GEC14:GEI14 GNY14:GOE14 GXU14:GYA14 HHQ14:HHW14 HRM14:HRS14 IBI14:IBO14 ILE14:ILK14 IVA14:IVG14 JEW14:JFC14 JOS14:JOY14 JYO14:JYU14 KIK14:KIQ14 KSG14:KSM14 LCC14:LCI14 LLY14:LME14 LVU14:LWA14 MFQ14:MFW14 MPM14:MPS14 MZI14:MZO14 NJE14:NJK14 NTA14:NTG14 OCW14:ODC14 OMS14:OMY14 OWO14:OWU14 PGK14:PGQ14 PQG14:PQM14 QAC14:QAI14 QJY14:QKE14 QTU14:QUA14 RDQ14:RDW14 RNM14:RNS14 RXI14:RXO14 SHE14:SHK14 SRA14:SRG14 TAW14:TBC14 TKS14:TKY14 TUO14:TUU14 UEK14:UEQ14 UOG14:UOM14 UYC14:UYI14 VHY14:VIE14 VRU14:VSA14 WBQ14:WBW14 WLM14:WLS14 WVI14:WVO14 B14:G14 B65569:H65569 IX65569:JD65569 ST65569:SZ65569 ACP65569:ACV65569 AML65569:AMR65569 AWH65569:AWN65569 BGD65569:BGJ65569 BPZ65569:BQF65569 BZV65569:CAB65569 CJR65569:CJX65569 CTN65569:CTT65569 DDJ65569:DDP65569 DNF65569:DNL65569 DXB65569:DXH65569 EGX65569:EHD65569 EQT65569:EQZ65569 FAP65569:FAV65569 FKL65569:FKR65569 FUH65569:FUN65569 GED65569:GEJ65569 GNZ65569:GOF65569 GXV65569:GYB65569 HHR65569:HHX65569 HRN65569:HRT65569 IBJ65569:IBP65569 ILF65569:ILL65569 IVB65569:IVH65569 JEX65569:JFD65569 JOT65569:JOZ65569 JYP65569:JYV65569 KIL65569:KIR65569 KSH65569:KSN65569 LCD65569:LCJ65569 LLZ65569:LMF65569 LVV65569:LWB65569 MFR65569:MFX65569 MPN65569:MPT65569 MZJ65569:MZP65569 NJF65569:NJL65569 NTB65569:NTH65569 OCX65569:ODD65569 OMT65569:OMZ65569 OWP65569:OWV65569 PGL65569:PGR65569 PQH65569:PQN65569 QAD65569:QAJ65569 QJZ65569:QKF65569 QTV65569:QUB65569 RDR65569:RDX65569 RNN65569:RNT65569 RXJ65569:RXP65569 SHF65569:SHL65569 SRB65569:SRH65569 TAX65569:TBD65569 TKT65569:TKZ65569 TUP65569:TUV65569 UEL65569:UER65569 UOH65569:UON65569 UYD65569:UYJ65569 VHZ65569:VIF65569 VRV65569:VSB65569 WBR65569:WBX65569 WLN65569:WLT65569 WVJ65569:WVP65569 B131105:H131105 IX131105:JD131105 ST131105:SZ131105 ACP131105:ACV131105 AML131105:AMR131105 AWH131105:AWN131105 BGD131105:BGJ131105 BPZ131105:BQF131105 BZV131105:CAB131105 CJR131105:CJX131105 CTN131105:CTT131105 DDJ131105:DDP131105 DNF131105:DNL131105 DXB131105:DXH131105 EGX131105:EHD131105 EQT131105:EQZ131105 FAP131105:FAV131105 FKL131105:FKR131105 FUH131105:FUN131105 GED131105:GEJ131105 GNZ131105:GOF131105 GXV131105:GYB131105 HHR131105:HHX131105 HRN131105:HRT131105 IBJ131105:IBP131105 ILF131105:ILL131105 IVB131105:IVH131105 JEX131105:JFD131105 JOT131105:JOZ131105 JYP131105:JYV131105 KIL131105:KIR131105 KSH131105:KSN131105 LCD131105:LCJ131105 LLZ131105:LMF131105 LVV131105:LWB131105 MFR131105:MFX131105 MPN131105:MPT131105 MZJ131105:MZP131105 NJF131105:NJL131105 NTB131105:NTH131105 OCX131105:ODD131105 OMT131105:OMZ131105 OWP131105:OWV131105 PGL131105:PGR131105 PQH131105:PQN131105 QAD131105:QAJ131105 QJZ131105:QKF131105 QTV131105:QUB131105 RDR131105:RDX131105 RNN131105:RNT131105 RXJ131105:RXP131105 SHF131105:SHL131105 SRB131105:SRH131105 TAX131105:TBD131105 TKT131105:TKZ131105 TUP131105:TUV131105 UEL131105:UER131105 UOH131105:UON131105 UYD131105:UYJ131105 VHZ131105:VIF131105 VRV131105:VSB131105 WBR131105:WBX131105 WLN131105:WLT131105 WVJ131105:WVP131105 B196641:H196641 IX196641:JD196641 ST196641:SZ196641 ACP196641:ACV196641 AML196641:AMR196641 AWH196641:AWN196641 BGD196641:BGJ196641 BPZ196641:BQF196641 BZV196641:CAB196641 CJR196641:CJX196641 CTN196641:CTT196641 DDJ196641:DDP196641 DNF196641:DNL196641 DXB196641:DXH196641 EGX196641:EHD196641 EQT196641:EQZ196641 FAP196641:FAV196641 FKL196641:FKR196641 FUH196641:FUN196641 GED196641:GEJ196641 GNZ196641:GOF196641 GXV196641:GYB196641 HHR196641:HHX196641 HRN196641:HRT196641 IBJ196641:IBP196641 ILF196641:ILL196641 IVB196641:IVH196641 JEX196641:JFD196641 JOT196641:JOZ196641 JYP196641:JYV196641 KIL196641:KIR196641 KSH196641:KSN196641 LCD196641:LCJ196641 LLZ196641:LMF196641 LVV196641:LWB196641 MFR196641:MFX196641 MPN196641:MPT196641 MZJ196641:MZP196641 NJF196641:NJL196641 NTB196641:NTH196641 OCX196641:ODD196641 OMT196641:OMZ196641 OWP196641:OWV196641 PGL196641:PGR196641 PQH196641:PQN196641 QAD196641:QAJ196641 QJZ196641:QKF196641 QTV196641:QUB196641 RDR196641:RDX196641 RNN196641:RNT196641 RXJ196641:RXP196641 SHF196641:SHL196641 SRB196641:SRH196641 TAX196641:TBD196641 TKT196641:TKZ196641 TUP196641:TUV196641 UEL196641:UER196641 UOH196641:UON196641 UYD196641:UYJ196641 VHZ196641:VIF196641 VRV196641:VSB196641 WBR196641:WBX196641 WLN196641:WLT196641 WVJ196641:WVP196641 B262177:H262177 IX262177:JD262177 ST262177:SZ262177 ACP262177:ACV262177 AML262177:AMR262177 AWH262177:AWN262177 BGD262177:BGJ262177 BPZ262177:BQF262177 BZV262177:CAB262177 CJR262177:CJX262177 CTN262177:CTT262177 DDJ262177:DDP262177 DNF262177:DNL262177 DXB262177:DXH262177 EGX262177:EHD262177 EQT262177:EQZ262177 FAP262177:FAV262177 FKL262177:FKR262177 FUH262177:FUN262177 GED262177:GEJ262177 GNZ262177:GOF262177 GXV262177:GYB262177 HHR262177:HHX262177 HRN262177:HRT262177 IBJ262177:IBP262177 ILF262177:ILL262177 IVB262177:IVH262177 JEX262177:JFD262177 JOT262177:JOZ262177 JYP262177:JYV262177 KIL262177:KIR262177 KSH262177:KSN262177 LCD262177:LCJ262177 LLZ262177:LMF262177 LVV262177:LWB262177 MFR262177:MFX262177 MPN262177:MPT262177 MZJ262177:MZP262177 NJF262177:NJL262177 NTB262177:NTH262177 OCX262177:ODD262177 OMT262177:OMZ262177 OWP262177:OWV262177 PGL262177:PGR262177 PQH262177:PQN262177 QAD262177:QAJ262177 QJZ262177:QKF262177 QTV262177:QUB262177 RDR262177:RDX262177 RNN262177:RNT262177 RXJ262177:RXP262177 SHF262177:SHL262177 SRB262177:SRH262177 TAX262177:TBD262177 TKT262177:TKZ262177 TUP262177:TUV262177 UEL262177:UER262177 UOH262177:UON262177 UYD262177:UYJ262177 VHZ262177:VIF262177 VRV262177:VSB262177 WBR262177:WBX262177 WLN262177:WLT262177 WVJ262177:WVP262177 B327713:H327713 IX327713:JD327713 ST327713:SZ327713 ACP327713:ACV327713 AML327713:AMR327713 AWH327713:AWN327713 BGD327713:BGJ327713 BPZ327713:BQF327713 BZV327713:CAB327713 CJR327713:CJX327713 CTN327713:CTT327713 DDJ327713:DDP327713 DNF327713:DNL327713 DXB327713:DXH327713 EGX327713:EHD327713 EQT327713:EQZ327713 FAP327713:FAV327713 FKL327713:FKR327713 FUH327713:FUN327713 GED327713:GEJ327713 GNZ327713:GOF327713 GXV327713:GYB327713 HHR327713:HHX327713 HRN327713:HRT327713 IBJ327713:IBP327713 ILF327713:ILL327713 IVB327713:IVH327713 JEX327713:JFD327713 JOT327713:JOZ327713 JYP327713:JYV327713 KIL327713:KIR327713 KSH327713:KSN327713 LCD327713:LCJ327713 LLZ327713:LMF327713 LVV327713:LWB327713 MFR327713:MFX327713 MPN327713:MPT327713 MZJ327713:MZP327713 NJF327713:NJL327713 NTB327713:NTH327713 OCX327713:ODD327713 OMT327713:OMZ327713 OWP327713:OWV327713 PGL327713:PGR327713 PQH327713:PQN327713 QAD327713:QAJ327713 QJZ327713:QKF327713 QTV327713:QUB327713 RDR327713:RDX327713 RNN327713:RNT327713 RXJ327713:RXP327713 SHF327713:SHL327713 SRB327713:SRH327713 TAX327713:TBD327713 TKT327713:TKZ327713 TUP327713:TUV327713 UEL327713:UER327713 UOH327713:UON327713 UYD327713:UYJ327713 VHZ327713:VIF327713 VRV327713:VSB327713 WBR327713:WBX327713 WLN327713:WLT327713 WVJ327713:WVP327713 B393249:H393249 IX393249:JD393249 ST393249:SZ393249 ACP393249:ACV393249 AML393249:AMR393249 AWH393249:AWN393249 BGD393249:BGJ393249 BPZ393249:BQF393249 BZV393249:CAB393249 CJR393249:CJX393249 CTN393249:CTT393249 DDJ393249:DDP393249 DNF393249:DNL393249 DXB393249:DXH393249 EGX393249:EHD393249 EQT393249:EQZ393249 FAP393249:FAV393249 FKL393249:FKR393249 FUH393249:FUN393249 GED393249:GEJ393249 GNZ393249:GOF393249 GXV393249:GYB393249 HHR393249:HHX393249 HRN393249:HRT393249 IBJ393249:IBP393249 ILF393249:ILL393249 IVB393249:IVH393249 JEX393249:JFD393249 JOT393249:JOZ393249 JYP393249:JYV393249 KIL393249:KIR393249 KSH393249:KSN393249 LCD393249:LCJ393249 LLZ393249:LMF393249 LVV393249:LWB393249 MFR393249:MFX393249 MPN393249:MPT393249 MZJ393249:MZP393249 NJF393249:NJL393249 NTB393249:NTH393249 OCX393249:ODD393249 OMT393249:OMZ393249 OWP393249:OWV393249 PGL393249:PGR393249 PQH393249:PQN393249 QAD393249:QAJ393249 QJZ393249:QKF393249 QTV393249:QUB393249 RDR393249:RDX393249 RNN393249:RNT393249 RXJ393249:RXP393249 SHF393249:SHL393249 SRB393249:SRH393249 TAX393249:TBD393249 TKT393249:TKZ393249 TUP393249:TUV393249 UEL393249:UER393249 UOH393249:UON393249 UYD393249:UYJ393249 VHZ393249:VIF393249 VRV393249:VSB393249 WBR393249:WBX393249 WLN393249:WLT393249 WVJ393249:WVP393249 B458785:H458785 IX458785:JD458785 ST458785:SZ458785 ACP458785:ACV458785 AML458785:AMR458785 AWH458785:AWN458785 BGD458785:BGJ458785 BPZ458785:BQF458785 BZV458785:CAB458785 CJR458785:CJX458785 CTN458785:CTT458785 DDJ458785:DDP458785 DNF458785:DNL458785 DXB458785:DXH458785 EGX458785:EHD458785 EQT458785:EQZ458785 FAP458785:FAV458785 FKL458785:FKR458785 FUH458785:FUN458785 GED458785:GEJ458785 GNZ458785:GOF458785 GXV458785:GYB458785 HHR458785:HHX458785 HRN458785:HRT458785 IBJ458785:IBP458785 ILF458785:ILL458785 IVB458785:IVH458785 JEX458785:JFD458785 JOT458785:JOZ458785 JYP458785:JYV458785 KIL458785:KIR458785 KSH458785:KSN458785 LCD458785:LCJ458785 LLZ458785:LMF458785 LVV458785:LWB458785 MFR458785:MFX458785 MPN458785:MPT458785 MZJ458785:MZP458785 NJF458785:NJL458785 NTB458785:NTH458785 OCX458785:ODD458785 OMT458785:OMZ458785 OWP458785:OWV458785 PGL458785:PGR458785 PQH458785:PQN458785 QAD458785:QAJ458785 QJZ458785:QKF458785 QTV458785:QUB458785 RDR458785:RDX458785 RNN458785:RNT458785 RXJ458785:RXP458785 SHF458785:SHL458785 SRB458785:SRH458785 TAX458785:TBD458785 TKT458785:TKZ458785 TUP458785:TUV458785 UEL458785:UER458785 UOH458785:UON458785 UYD458785:UYJ458785 VHZ458785:VIF458785 VRV458785:VSB458785 WBR458785:WBX458785 WLN458785:WLT458785 WVJ458785:WVP458785 B524321:H524321 IX524321:JD524321 ST524321:SZ524321 ACP524321:ACV524321 AML524321:AMR524321 AWH524321:AWN524321 BGD524321:BGJ524321 BPZ524321:BQF524321 BZV524321:CAB524321 CJR524321:CJX524321 CTN524321:CTT524321 DDJ524321:DDP524321 DNF524321:DNL524321 DXB524321:DXH524321 EGX524321:EHD524321 EQT524321:EQZ524321 FAP524321:FAV524321 FKL524321:FKR524321 FUH524321:FUN524321 GED524321:GEJ524321 GNZ524321:GOF524321 GXV524321:GYB524321 HHR524321:HHX524321 HRN524321:HRT524321 IBJ524321:IBP524321 ILF524321:ILL524321 IVB524321:IVH524321 JEX524321:JFD524321 JOT524321:JOZ524321 JYP524321:JYV524321 KIL524321:KIR524321 KSH524321:KSN524321 LCD524321:LCJ524321 LLZ524321:LMF524321 LVV524321:LWB524321 MFR524321:MFX524321 MPN524321:MPT524321 MZJ524321:MZP524321 NJF524321:NJL524321 NTB524321:NTH524321 OCX524321:ODD524321 OMT524321:OMZ524321 OWP524321:OWV524321 PGL524321:PGR524321 PQH524321:PQN524321 QAD524321:QAJ524321 QJZ524321:QKF524321 QTV524321:QUB524321 RDR524321:RDX524321 RNN524321:RNT524321 RXJ524321:RXP524321 SHF524321:SHL524321 SRB524321:SRH524321 TAX524321:TBD524321 TKT524321:TKZ524321 TUP524321:TUV524321 UEL524321:UER524321 UOH524321:UON524321 UYD524321:UYJ524321 VHZ524321:VIF524321 VRV524321:VSB524321 WBR524321:WBX524321 WLN524321:WLT524321 WVJ524321:WVP524321 B589857:H589857 IX589857:JD589857 ST589857:SZ589857 ACP589857:ACV589857 AML589857:AMR589857 AWH589857:AWN589857 BGD589857:BGJ589857 BPZ589857:BQF589857 BZV589857:CAB589857 CJR589857:CJX589857 CTN589857:CTT589857 DDJ589857:DDP589857 DNF589857:DNL589857 DXB589857:DXH589857 EGX589857:EHD589857 EQT589857:EQZ589857 FAP589857:FAV589857 FKL589857:FKR589857 FUH589857:FUN589857 GED589857:GEJ589857 GNZ589857:GOF589857 GXV589857:GYB589857 HHR589857:HHX589857 HRN589857:HRT589857 IBJ589857:IBP589857 ILF589857:ILL589857 IVB589857:IVH589857 JEX589857:JFD589857 JOT589857:JOZ589857 JYP589857:JYV589857 KIL589857:KIR589857 KSH589857:KSN589857 LCD589857:LCJ589857 LLZ589857:LMF589857 LVV589857:LWB589857 MFR589857:MFX589857 MPN589857:MPT589857 MZJ589857:MZP589857 NJF589857:NJL589857 NTB589857:NTH589857 OCX589857:ODD589857 OMT589857:OMZ589857 OWP589857:OWV589857 PGL589857:PGR589857 PQH589857:PQN589857 QAD589857:QAJ589857 QJZ589857:QKF589857 QTV589857:QUB589857 RDR589857:RDX589857 RNN589857:RNT589857 RXJ589857:RXP589857 SHF589857:SHL589857 SRB589857:SRH589857 TAX589857:TBD589857 TKT589857:TKZ589857 TUP589857:TUV589857 UEL589857:UER589857 UOH589857:UON589857 UYD589857:UYJ589857 VHZ589857:VIF589857 VRV589857:VSB589857 WBR589857:WBX589857 WLN589857:WLT589857 WVJ589857:WVP589857 B655393:H655393 IX655393:JD655393 ST655393:SZ655393 ACP655393:ACV655393 AML655393:AMR655393 AWH655393:AWN655393 BGD655393:BGJ655393 BPZ655393:BQF655393 BZV655393:CAB655393 CJR655393:CJX655393 CTN655393:CTT655393 DDJ655393:DDP655393 DNF655393:DNL655393 DXB655393:DXH655393 EGX655393:EHD655393 EQT655393:EQZ655393 FAP655393:FAV655393 FKL655393:FKR655393 FUH655393:FUN655393 GED655393:GEJ655393 GNZ655393:GOF655393 GXV655393:GYB655393 HHR655393:HHX655393 HRN655393:HRT655393 IBJ655393:IBP655393 ILF655393:ILL655393 IVB655393:IVH655393 JEX655393:JFD655393 JOT655393:JOZ655393 JYP655393:JYV655393 KIL655393:KIR655393 KSH655393:KSN655393 LCD655393:LCJ655393 LLZ655393:LMF655393 LVV655393:LWB655393 MFR655393:MFX655393 MPN655393:MPT655393 MZJ655393:MZP655393 NJF655393:NJL655393 NTB655393:NTH655393 OCX655393:ODD655393 OMT655393:OMZ655393 OWP655393:OWV655393 PGL655393:PGR655393 PQH655393:PQN655393 QAD655393:QAJ655393 QJZ655393:QKF655393 QTV655393:QUB655393 RDR655393:RDX655393 RNN655393:RNT655393 RXJ655393:RXP655393 SHF655393:SHL655393 SRB655393:SRH655393 TAX655393:TBD655393 TKT655393:TKZ655393 TUP655393:TUV655393 UEL655393:UER655393 UOH655393:UON655393 UYD655393:UYJ655393 VHZ655393:VIF655393 VRV655393:VSB655393 WBR655393:WBX655393 WLN655393:WLT655393 WVJ655393:WVP655393 B720929:H720929 IX720929:JD720929 ST720929:SZ720929 ACP720929:ACV720929 AML720929:AMR720929 AWH720929:AWN720929 BGD720929:BGJ720929 BPZ720929:BQF720929 BZV720929:CAB720929 CJR720929:CJX720929 CTN720929:CTT720929 DDJ720929:DDP720929 DNF720929:DNL720929 DXB720929:DXH720929 EGX720929:EHD720929 EQT720929:EQZ720929 FAP720929:FAV720929 FKL720929:FKR720929 FUH720929:FUN720929 GED720929:GEJ720929 GNZ720929:GOF720929 GXV720929:GYB720929 HHR720929:HHX720929 HRN720929:HRT720929 IBJ720929:IBP720929 ILF720929:ILL720929 IVB720929:IVH720929 JEX720929:JFD720929 JOT720929:JOZ720929 JYP720929:JYV720929 KIL720929:KIR720929 KSH720929:KSN720929 LCD720929:LCJ720929 LLZ720929:LMF720929 LVV720929:LWB720929 MFR720929:MFX720929 MPN720929:MPT720929 MZJ720929:MZP720929 NJF720929:NJL720929 NTB720929:NTH720929 OCX720929:ODD720929 OMT720929:OMZ720929 OWP720929:OWV720929 PGL720929:PGR720929 PQH720929:PQN720929 QAD720929:QAJ720929 QJZ720929:QKF720929 QTV720929:QUB720929 RDR720929:RDX720929 RNN720929:RNT720929 RXJ720929:RXP720929 SHF720929:SHL720929 SRB720929:SRH720929 TAX720929:TBD720929 TKT720929:TKZ720929 TUP720929:TUV720929 UEL720929:UER720929 UOH720929:UON720929 UYD720929:UYJ720929 VHZ720929:VIF720929 VRV720929:VSB720929 WBR720929:WBX720929 WLN720929:WLT720929 WVJ720929:WVP720929 B786465:H786465 IX786465:JD786465 ST786465:SZ786465 ACP786465:ACV786465 AML786465:AMR786465 AWH786465:AWN786465 BGD786465:BGJ786465 BPZ786465:BQF786465 BZV786465:CAB786465 CJR786465:CJX786465 CTN786465:CTT786465 DDJ786465:DDP786465 DNF786465:DNL786465 DXB786465:DXH786465 EGX786465:EHD786465 EQT786465:EQZ786465 FAP786465:FAV786465 FKL786465:FKR786465 FUH786465:FUN786465 GED786465:GEJ786465 GNZ786465:GOF786465 GXV786465:GYB786465 HHR786465:HHX786465 HRN786465:HRT786465 IBJ786465:IBP786465 ILF786465:ILL786465 IVB786465:IVH786465 JEX786465:JFD786465 JOT786465:JOZ786465 JYP786465:JYV786465 KIL786465:KIR786465 KSH786465:KSN786465 LCD786465:LCJ786465 LLZ786465:LMF786465 LVV786465:LWB786465 MFR786465:MFX786465 MPN786465:MPT786465 MZJ786465:MZP786465 NJF786465:NJL786465 NTB786465:NTH786465 OCX786465:ODD786465 OMT786465:OMZ786465 OWP786465:OWV786465 PGL786465:PGR786465 PQH786465:PQN786465 QAD786465:QAJ786465 QJZ786465:QKF786465 QTV786465:QUB786465 RDR786465:RDX786465 RNN786465:RNT786465 RXJ786465:RXP786465 SHF786465:SHL786465 SRB786465:SRH786465 TAX786465:TBD786465 TKT786465:TKZ786465 TUP786465:TUV786465 UEL786465:UER786465 UOH786465:UON786465 UYD786465:UYJ786465 VHZ786465:VIF786465 VRV786465:VSB786465 WBR786465:WBX786465 WLN786465:WLT786465 WVJ786465:WVP786465 B852001:H852001 IX852001:JD852001 ST852001:SZ852001 ACP852001:ACV852001 AML852001:AMR852001 AWH852001:AWN852001 BGD852001:BGJ852001 BPZ852001:BQF852001 BZV852001:CAB852001 CJR852001:CJX852001 CTN852001:CTT852001 DDJ852001:DDP852001 DNF852001:DNL852001 DXB852001:DXH852001 EGX852001:EHD852001 EQT852001:EQZ852001 FAP852001:FAV852001 FKL852001:FKR852001 FUH852001:FUN852001 GED852001:GEJ852001 GNZ852001:GOF852001 GXV852001:GYB852001 HHR852001:HHX852001 HRN852001:HRT852001 IBJ852001:IBP852001 ILF852001:ILL852001 IVB852001:IVH852001 JEX852001:JFD852001 JOT852001:JOZ852001 JYP852001:JYV852001 KIL852001:KIR852001 KSH852001:KSN852001 LCD852001:LCJ852001 LLZ852001:LMF852001 LVV852001:LWB852001 MFR852001:MFX852001 MPN852001:MPT852001 MZJ852001:MZP852001 NJF852001:NJL852001 NTB852001:NTH852001 OCX852001:ODD852001 OMT852001:OMZ852001 OWP852001:OWV852001 PGL852001:PGR852001 PQH852001:PQN852001 QAD852001:QAJ852001 QJZ852001:QKF852001 QTV852001:QUB852001 RDR852001:RDX852001 RNN852001:RNT852001 RXJ852001:RXP852001 SHF852001:SHL852001 SRB852001:SRH852001 TAX852001:TBD852001 TKT852001:TKZ852001 TUP852001:TUV852001 UEL852001:UER852001 UOH852001:UON852001 UYD852001:UYJ852001 VHZ852001:VIF852001 VRV852001:VSB852001 WBR852001:WBX852001 WLN852001:WLT852001 WVJ852001:WVP852001 B917537:H917537 IX917537:JD917537 ST917537:SZ917537 ACP917537:ACV917537 AML917537:AMR917537 AWH917537:AWN917537 BGD917537:BGJ917537 BPZ917537:BQF917537 BZV917537:CAB917537 CJR917537:CJX917537 CTN917537:CTT917537 DDJ917537:DDP917537 DNF917537:DNL917537 DXB917537:DXH917537 EGX917537:EHD917537 EQT917537:EQZ917537 FAP917537:FAV917537 FKL917537:FKR917537 FUH917537:FUN917537 GED917537:GEJ917537 GNZ917537:GOF917537 GXV917537:GYB917537 HHR917537:HHX917537 HRN917537:HRT917537 IBJ917537:IBP917537 ILF917537:ILL917537 IVB917537:IVH917537 JEX917537:JFD917537 JOT917537:JOZ917537 JYP917537:JYV917537 KIL917537:KIR917537 KSH917537:KSN917537 LCD917537:LCJ917537 LLZ917537:LMF917537 LVV917537:LWB917537 MFR917537:MFX917537 MPN917537:MPT917537 MZJ917537:MZP917537 NJF917537:NJL917537 NTB917537:NTH917537 OCX917537:ODD917537 OMT917537:OMZ917537 OWP917537:OWV917537 PGL917537:PGR917537 PQH917537:PQN917537 QAD917537:QAJ917537 QJZ917537:QKF917537 QTV917537:QUB917537 RDR917537:RDX917537 RNN917537:RNT917537 RXJ917537:RXP917537 SHF917537:SHL917537 SRB917537:SRH917537 TAX917537:TBD917537 TKT917537:TKZ917537 TUP917537:TUV917537 UEL917537:UER917537 UOH917537:UON917537 UYD917537:UYJ917537 VHZ917537:VIF917537 VRV917537:VSB917537 WBR917537:WBX917537 WLN917537:WLT917537 WVJ917537:WVP917537 B983073:H983073 IX983073:JD983073 ST983073:SZ983073 ACP983073:ACV983073 AML983073:AMR983073 AWH983073:AWN983073 BGD983073:BGJ983073 BPZ983073:BQF983073 BZV983073:CAB983073 CJR983073:CJX983073 CTN983073:CTT983073 DDJ983073:DDP983073 DNF983073:DNL983073 DXB983073:DXH983073 EGX983073:EHD983073 EQT983073:EQZ983073 FAP983073:FAV983073 FKL983073:FKR983073 FUH983073:FUN983073 GED983073:GEJ983073 GNZ983073:GOF983073 GXV983073:GYB983073 HHR983073:HHX983073 HRN983073:HRT983073 IBJ983073:IBP983073 ILF983073:ILL983073 IVB983073:IVH983073 JEX983073:JFD983073 JOT983073:JOZ983073 JYP983073:JYV983073 KIL983073:KIR983073 KSH983073:KSN983073 LCD983073:LCJ983073 LLZ983073:LMF983073 LVV983073:LWB983073 MFR983073:MFX983073 MPN983073:MPT983073 MZJ983073:MZP983073 NJF983073:NJL983073 NTB983073:NTH983073 OCX983073:ODD983073 OMT983073:OMZ983073 OWP983073:OWV983073 PGL983073:PGR983073 PQH983073:PQN983073 QAD983073:QAJ983073 QJZ983073:QKF983073 QTV983073:QUB983073 RDR983073:RDX983073 RNN983073:RNT983073 RXJ983073:RXP983073 SHF983073:SHL983073 SRB983073:SRH983073 TAX983073:TBD983073 TKT983073:TKZ983073 TUP983073:TUV983073 UEL983073:UER983073 UOH983073:UON983073 UYD983073:UYJ983073 VHZ983073:VIF983073 VRV983073:VSB983073 WBR983073:WBX983073 WLN983073:WLT983073 WVJ983073:WVP983073" xr:uid="{00000000-0002-0000-0400-000000000000}"/>
    <dataValidation allowBlank="1" showInputMessage="1" showErrorMessage="1" prompt="Note: Dividends Paid will be subtracted from other inputs to arrive at the closing balance. Thus it should be entered as a positive value." sqref="IW13:JC13 SS13:SY13 ACO13:ACU13 AMK13:AMQ13 AWG13:AWM13 BGC13:BGI13 BPY13:BQE13 BZU13:CAA13 CJQ13:CJW13 CTM13:CTS13 DDI13:DDO13 DNE13:DNK13 DXA13:DXG13 EGW13:EHC13 EQS13:EQY13 FAO13:FAU13 FKK13:FKQ13 FUG13:FUM13 GEC13:GEI13 GNY13:GOE13 GXU13:GYA13 HHQ13:HHW13 HRM13:HRS13 IBI13:IBO13 ILE13:ILK13 IVA13:IVG13 JEW13:JFC13 JOS13:JOY13 JYO13:JYU13 KIK13:KIQ13 KSG13:KSM13 LCC13:LCI13 LLY13:LME13 LVU13:LWA13 MFQ13:MFW13 MPM13:MPS13 MZI13:MZO13 NJE13:NJK13 NTA13:NTG13 OCW13:ODC13 OMS13:OMY13 OWO13:OWU13 PGK13:PGQ13 PQG13:PQM13 QAC13:QAI13 QJY13:QKE13 QTU13:QUA13 RDQ13:RDW13 RNM13:RNS13 RXI13:RXO13 SHE13:SHK13 SRA13:SRG13 TAW13:TBC13 TKS13:TKY13 TUO13:TUU13 UEK13:UEQ13 UOG13:UOM13 UYC13:UYI13 VHY13:VIE13 VRU13:VSA13 WBQ13:WBW13 WLM13:WLS13 WVI13:WVO13 B13:G13 B65568:H65568 IX65568:JD65568 ST65568:SZ65568 ACP65568:ACV65568 AML65568:AMR65568 AWH65568:AWN65568 BGD65568:BGJ65568 BPZ65568:BQF65568 BZV65568:CAB65568 CJR65568:CJX65568 CTN65568:CTT65568 DDJ65568:DDP65568 DNF65568:DNL65568 DXB65568:DXH65568 EGX65568:EHD65568 EQT65568:EQZ65568 FAP65568:FAV65568 FKL65568:FKR65568 FUH65568:FUN65568 GED65568:GEJ65568 GNZ65568:GOF65568 GXV65568:GYB65568 HHR65568:HHX65568 HRN65568:HRT65568 IBJ65568:IBP65568 ILF65568:ILL65568 IVB65568:IVH65568 JEX65568:JFD65568 JOT65568:JOZ65568 JYP65568:JYV65568 KIL65568:KIR65568 KSH65568:KSN65568 LCD65568:LCJ65568 LLZ65568:LMF65568 LVV65568:LWB65568 MFR65568:MFX65568 MPN65568:MPT65568 MZJ65568:MZP65568 NJF65568:NJL65568 NTB65568:NTH65568 OCX65568:ODD65568 OMT65568:OMZ65568 OWP65568:OWV65568 PGL65568:PGR65568 PQH65568:PQN65568 QAD65568:QAJ65568 QJZ65568:QKF65568 QTV65568:QUB65568 RDR65568:RDX65568 RNN65568:RNT65568 RXJ65568:RXP65568 SHF65568:SHL65568 SRB65568:SRH65568 TAX65568:TBD65568 TKT65568:TKZ65568 TUP65568:TUV65568 UEL65568:UER65568 UOH65568:UON65568 UYD65568:UYJ65568 VHZ65568:VIF65568 VRV65568:VSB65568 WBR65568:WBX65568 WLN65568:WLT65568 WVJ65568:WVP65568 B131104:H131104 IX131104:JD131104 ST131104:SZ131104 ACP131104:ACV131104 AML131104:AMR131104 AWH131104:AWN131104 BGD131104:BGJ131104 BPZ131104:BQF131104 BZV131104:CAB131104 CJR131104:CJX131104 CTN131104:CTT131104 DDJ131104:DDP131104 DNF131104:DNL131104 DXB131104:DXH131104 EGX131104:EHD131104 EQT131104:EQZ131104 FAP131104:FAV131104 FKL131104:FKR131104 FUH131104:FUN131104 GED131104:GEJ131104 GNZ131104:GOF131104 GXV131104:GYB131104 HHR131104:HHX131104 HRN131104:HRT131104 IBJ131104:IBP131104 ILF131104:ILL131104 IVB131104:IVH131104 JEX131104:JFD131104 JOT131104:JOZ131104 JYP131104:JYV131104 KIL131104:KIR131104 KSH131104:KSN131104 LCD131104:LCJ131104 LLZ131104:LMF131104 LVV131104:LWB131104 MFR131104:MFX131104 MPN131104:MPT131104 MZJ131104:MZP131104 NJF131104:NJL131104 NTB131104:NTH131104 OCX131104:ODD131104 OMT131104:OMZ131104 OWP131104:OWV131104 PGL131104:PGR131104 PQH131104:PQN131104 QAD131104:QAJ131104 QJZ131104:QKF131104 QTV131104:QUB131104 RDR131104:RDX131104 RNN131104:RNT131104 RXJ131104:RXP131104 SHF131104:SHL131104 SRB131104:SRH131104 TAX131104:TBD131104 TKT131104:TKZ131104 TUP131104:TUV131104 UEL131104:UER131104 UOH131104:UON131104 UYD131104:UYJ131104 VHZ131104:VIF131104 VRV131104:VSB131104 WBR131104:WBX131104 WLN131104:WLT131104 WVJ131104:WVP131104 B196640:H196640 IX196640:JD196640 ST196640:SZ196640 ACP196640:ACV196640 AML196640:AMR196640 AWH196640:AWN196640 BGD196640:BGJ196640 BPZ196640:BQF196640 BZV196640:CAB196640 CJR196640:CJX196640 CTN196640:CTT196640 DDJ196640:DDP196640 DNF196640:DNL196640 DXB196640:DXH196640 EGX196640:EHD196640 EQT196640:EQZ196640 FAP196640:FAV196640 FKL196640:FKR196640 FUH196640:FUN196640 GED196640:GEJ196640 GNZ196640:GOF196640 GXV196640:GYB196640 HHR196640:HHX196640 HRN196640:HRT196640 IBJ196640:IBP196640 ILF196640:ILL196640 IVB196640:IVH196640 JEX196640:JFD196640 JOT196640:JOZ196640 JYP196640:JYV196640 KIL196640:KIR196640 KSH196640:KSN196640 LCD196640:LCJ196640 LLZ196640:LMF196640 LVV196640:LWB196640 MFR196640:MFX196640 MPN196640:MPT196640 MZJ196640:MZP196640 NJF196640:NJL196640 NTB196640:NTH196640 OCX196640:ODD196640 OMT196640:OMZ196640 OWP196640:OWV196640 PGL196640:PGR196640 PQH196640:PQN196640 QAD196640:QAJ196640 QJZ196640:QKF196640 QTV196640:QUB196640 RDR196640:RDX196640 RNN196640:RNT196640 RXJ196640:RXP196640 SHF196640:SHL196640 SRB196640:SRH196640 TAX196640:TBD196640 TKT196640:TKZ196640 TUP196640:TUV196640 UEL196640:UER196640 UOH196640:UON196640 UYD196640:UYJ196640 VHZ196640:VIF196640 VRV196640:VSB196640 WBR196640:WBX196640 WLN196640:WLT196640 WVJ196640:WVP196640 B262176:H262176 IX262176:JD262176 ST262176:SZ262176 ACP262176:ACV262176 AML262176:AMR262176 AWH262176:AWN262176 BGD262176:BGJ262176 BPZ262176:BQF262176 BZV262176:CAB262176 CJR262176:CJX262176 CTN262176:CTT262176 DDJ262176:DDP262176 DNF262176:DNL262176 DXB262176:DXH262176 EGX262176:EHD262176 EQT262176:EQZ262176 FAP262176:FAV262176 FKL262176:FKR262176 FUH262176:FUN262176 GED262176:GEJ262176 GNZ262176:GOF262176 GXV262176:GYB262176 HHR262176:HHX262176 HRN262176:HRT262176 IBJ262176:IBP262176 ILF262176:ILL262176 IVB262176:IVH262176 JEX262176:JFD262176 JOT262176:JOZ262176 JYP262176:JYV262176 KIL262176:KIR262176 KSH262176:KSN262176 LCD262176:LCJ262176 LLZ262176:LMF262176 LVV262176:LWB262176 MFR262176:MFX262176 MPN262176:MPT262176 MZJ262176:MZP262176 NJF262176:NJL262176 NTB262176:NTH262176 OCX262176:ODD262176 OMT262176:OMZ262176 OWP262176:OWV262176 PGL262176:PGR262176 PQH262176:PQN262176 QAD262176:QAJ262176 QJZ262176:QKF262176 QTV262176:QUB262176 RDR262176:RDX262176 RNN262176:RNT262176 RXJ262176:RXP262176 SHF262176:SHL262176 SRB262176:SRH262176 TAX262176:TBD262176 TKT262176:TKZ262176 TUP262176:TUV262176 UEL262176:UER262176 UOH262176:UON262176 UYD262176:UYJ262176 VHZ262176:VIF262176 VRV262176:VSB262176 WBR262176:WBX262176 WLN262176:WLT262176 WVJ262176:WVP262176 B327712:H327712 IX327712:JD327712 ST327712:SZ327712 ACP327712:ACV327712 AML327712:AMR327712 AWH327712:AWN327712 BGD327712:BGJ327712 BPZ327712:BQF327712 BZV327712:CAB327712 CJR327712:CJX327712 CTN327712:CTT327712 DDJ327712:DDP327712 DNF327712:DNL327712 DXB327712:DXH327712 EGX327712:EHD327712 EQT327712:EQZ327712 FAP327712:FAV327712 FKL327712:FKR327712 FUH327712:FUN327712 GED327712:GEJ327712 GNZ327712:GOF327712 GXV327712:GYB327712 HHR327712:HHX327712 HRN327712:HRT327712 IBJ327712:IBP327712 ILF327712:ILL327712 IVB327712:IVH327712 JEX327712:JFD327712 JOT327712:JOZ327712 JYP327712:JYV327712 KIL327712:KIR327712 KSH327712:KSN327712 LCD327712:LCJ327712 LLZ327712:LMF327712 LVV327712:LWB327712 MFR327712:MFX327712 MPN327712:MPT327712 MZJ327712:MZP327712 NJF327712:NJL327712 NTB327712:NTH327712 OCX327712:ODD327712 OMT327712:OMZ327712 OWP327712:OWV327712 PGL327712:PGR327712 PQH327712:PQN327712 QAD327712:QAJ327712 QJZ327712:QKF327712 QTV327712:QUB327712 RDR327712:RDX327712 RNN327712:RNT327712 RXJ327712:RXP327712 SHF327712:SHL327712 SRB327712:SRH327712 TAX327712:TBD327712 TKT327712:TKZ327712 TUP327712:TUV327712 UEL327712:UER327712 UOH327712:UON327712 UYD327712:UYJ327712 VHZ327712:VIF327712 VRV327712:VSB327712 WBR327712:WBX327712 WLN327712:WLT327712 WVJ327712:WVP327712 B393248:H393248 IX393248:JD393248 ST393248:SZ393248 ACP393248:ACV393248 AML393248:AMR393248 AWH393248:AWN393248 BGD393248:BGJ393248 BPZ393248:BQF393248 BZV393248:CAB393248 CJR393248:CJX393248 CTN393248:CTT393248 DDJ393248:DDP393248 DNF393248:DNL393248 DXB393248:DXH393248 EGX393248:EHD393248 EQT393248:EQZ393248 FAP393248:FAV393248 FKL393248:FKR393248 FUH393248:FUN393248 GED393248:GEJ393248 GNZ393248:GOF393248 GXV393248:GYB393248 HHR393248:HHX393248 HRN393248:HRT393248 IBJ393248:IBP393248 ILF393248:ILL393248 IVB393248:IVH393248 JEX393248:JFD393248 JOT393248:JOZ393248 JYP393248:JYV393248 KIL393248:KIR393248 KSH393248:KSN393248 LCD393248:LCJ393248 LLZ393248:LMF393248 LVV393248:LWB393248 MFR393248:MFX393248 MPN393248:MPT393248 MZJ393248:MZP393248 NJF393248:NJL393248 NTB393248:NTH393248 OCX393248:ODD393248 OMT393248:OMZ393248 OWP393248:OWV393248 PGL393248:PGR393248 PQH393248:PQN393248 QAD393248:QAJ393248 QJZ393248:QKF393248 QTV393248:QUB393248 RDR393248:RDX393248 RNN393248:RNT393248 RXJ393248:RXP393248 SHF393248:SHL393248 SRB393248:SRH393248 TAX393248:TBD393248 TKT393248:TKZ393248 TUP393248:TUV393248 UEL393248:UER393248 UOH393248:UON393248 UYD393248:UYJ393248 VHZ393248:VIF393248 VRV393248:VSB393248 WBR393248:WBX393248 WLN393248:WLT393248 WVJ393248:WVP393248 B458784:H458784 IX458784:JD458784 ST458784:SZ458784 ACP458784:ACV458784 AML458784:AMR458784 AWH458784:AWN458784 BGD458784:BGJ458784 BPZ458784:BQF458784 BZV458784:CAB458784 CJR458784:CJX458784 CTN458784:CTT458784 DDJ458784:DDP458784 DNF458784:DNL458784 DXB458784:DXH458784 EGX458784:EHD458784 EQT458784:EQZ458784 FAP458784:FAV458784 FKL458784:FKR458784 FUH458784:FUN458784 GED458784:GEJ458784 GNZ458784:GOF458784 GXV458784:GYB458784 HHR458784:HHX458784 HRN458784:HRT458784 IBJ458784:IBP458784 ILF458784:ILL458784 IVB458784:IVH458784 JEX458784:JFD458784 JOT458784:JOZ458784 JYP458784:JYV458784 KIL458784:KIR458784 KSH458784:KSN458784 LCD458784:LCJ458784 LLZ458784:LMF458784 LVV458784:LWB458784 MFR458784:MFX458784 MPN458784:MPT458784 MZJ458784:MZP458784 NJF458784:NJL458784 NTB458784:NTH458784 OCX458784:ODD458784 OMT458784:OMZ458784 OWP458784:OWV458784 PGL458784:PGR458784 PQH458784:PQN458784 QAD458784:QAJ458784 QJZ458784:QKF458784 QTV458784:QUB458784 RDR458784:RDX458784 RNN458784:RNT458784 RXJ458784:RXP458784 SHF458784:SHL458784 SRB458784:SRH458784 TAX458784:TBD458784 TKT458784:TKZ458784 TUP458784:TUV458784 UEL458784:UER458784 UOH458784:UON458784 UYD458784:UYJ458784 VHZ458784:VIF458784 VRV458784:VSB458784 WBR458784:WBX458784 WLN458784:WLT458784 WVJ458784:WVP458784 B524320:H524320 IX524320:JD524320 ST524320:SZ524320 ACP524320:ACV524320 AML524320:AMR524320 AWH524320:AWN524320 BGD524320:BGJ524320 BPZ524320:BQF524320 BZV524320:CAB524320 CJR524320:CJX524320 CTN524320:CTT524320 DDJ524320:DDP524320 DNF524320:DNL524320 DXB524320:DXH524320 EGX524320:EHD524320 EQT524320:EQZ524320 FAP524320:FAV524320 FKL524320:FKR524320 FUH524320:FUN524320 GED524320:GEJ524320 GNZ524320:GOF524320 GXV524320:GYB524320 HHR524320:HHX524320 HRN524320:HRT524320 IBJ524320:IBP524320 ILF524320:ILL524320 IVB524320:IVH524320 JEX524320:JFD524320 JOT524320:JOZ524320 JYP524320:JYV524320 KIL524320:KIR524320 KSH524320:KSN524320 LCD524320:LCJ524320 LLZ524320:LMF524320 LVV524320:LWB524320 MFR524320:MFX524320 MPN524320:MPT524320 MZJ524320:MZP524320 NJF524320:NJL524320 NTB524320:NTH524320 OCX524320:ODD524320 OMT524320:OMZ524320 OWP524320:OWV524320 PGL524320:PGR524320 PQH524320:PQN524320 QAD524320:QAJ524320 QJZ524320:QKF524320 QTV524320:QUB524320 RDR524320:RDX524320 RNN524320:RNT524320 RXJ524320:RXP524320 SHF524320:SHL524320 SRB524320:SRH524320 TAX524320:TBD524320 TKT524320:TKZ524320 TUP524320:TUV524320 UEL524320:UER524320 UOH524320:UON524320 UYD524320:UYJ524320 VHZ524320:VIF524320 VRV524320:VSB524320 WBR524320:WBX524320 WLN524320:WLT524320 WVJ524320:WVP524320 B589856:H589856 IX589856:JD589856 ST589856:SZ589856 ACP589856:ACV589856 AML589856:AMR589856 AWH589856:AWN589856 BGD589856:BGJ589856 BPZ589856:BQF589856 BZV589856:CAB589856 CJR589856:CJX589856 CTN589856:CTT589856 DDJ589856:DDP589856 DNF589856:DNL589856 DXB589856:DXH589856 EGX589856:EHD589856 EQT589856:EQZ589856 FAP589856:FAV589856 FKL589856:FKR589856 FUH589856:FUN589856 GED589856:GEJ589856 GNZ589856:GOF589856 GXV589856:GYB589856 HHR589856:HHX589856 HRN589856:HRT589856 IBJ589856:IBP589856 ILF589856:ILL589856 IVB589856:IVH589856 JEX589856:JFD589856 JOT589856:JOZ589856 JYP589856:JYV589856 KIL589856:KIR589856 KSH589856:KSN589856 LCD589856:LCJ589856 LLZ589856:LMF589856 LVV589856:LWB589856 MFR589856:MFX589856 MPN589856:MPT589856 MZJ589856:MZP589856 NJF589856:NJL589856 NTB589856:NTH589856 OCX589856:ODD589856 OMT589856:OMZ589856 OWP589856:OWV589856 PGL589856:PGR589856 PQH589856:PQN589856 QAD589856:QAJ589856 QJZ589856:QKF589856 QTV589856:QUB589856 RDR589856:RDX589856 RNN589856:RNT589856 RXJ589856:RXP589856 SHF589856:SHL589856 SRB589856:SRH589856 TAX589856:TBD589856 TKT589856:TKZ589856 TUP589856:TUV589856 UEL589856:UER589856 UOH589856:UON589856 UYD589856:UYJ589856 VHZ589856:VIF589856 VRV589856:VSB589856 WBR589856:WBX589856 WLN589856:WLT589856 WVJ589856:WVP589856 B655392:H655392 IX655392:JD655392 ST655392:SZ655392 ACP655392:ACV655392 AML655392:AMR655392 AWH655392:AWN655392 BGD655392:BGJ655392 BPZ655392:BQF655392 BZV655392:CAB655392 CJR655392:CJX655392 CTN655392:CTT655392 DDJ655392:DDP655392 DNF655392:DNL655392 DXB655392:DXH655392 EGX655392:EHD655392 EQT655392:EQZ655392 FAP655392:FAV655392 FKL655392:FKR655392 FUH655392:FUN655392 GED655392:GEJ655392 GNZ655392:GOF655392 GXV655392:GYB655392 HHR655392:HHX655392 HRN655392:HRT655392 IBJ655392:IBP655392 ILF655392:ILL655392 IVB655392:IVH655392 JEX655392:JFD655392 JOT655392:JOZ655392 JYP655392:JYV655392 KIL655392:KIR655392 KSH655392:KSN655392 LCD655392:LCJ655392 LLZ655392:LMF655392 LVV655392:LWB655392 MFR655392:MFX655392 MPN655392:MPT655392 MZJ655392:MZP655392 NJF655392:NJL655392 NTB655392:NTH655392 OCX655392:ODD655392 OMT655392:OMZ655392 OWP655392:OWV655392 PGL655392:PGR655392 PQH655392:PQN655392 QAD655392:QAJ655392 QJZ655392:QKF655392 QTV655392:QUB655392 RDR655392:RDX655392 RNN655392:RNT655392 RXJ655392:RXP655392 SHF655392:SHL655392 SRB655392:SRH655392 TAX655392:TBD655392 TKT655392:TKZ655392 TUP655392:TUV655392 UEL655392:UER655392 UOH655392:UON655392 UYD655392:UYJ655392 VHZ655392:VIF655392 VRV655392:VSB655392 WBR655392:WBX655392 WLN655392:WLT655392 WVJ655392:WVP655392 B720928:H720928 IX720928:JD720928 ST720928:SZ720928 ACP720928:ACV720928 AML720928:AMR720928 AWH720928:AWN720928 BGD720928:BGJ720928 BPZ720928:BQF720928 BZV720928:CAB720928 CJR720928:CJX720928 CTN720928:CTT720928 DDJ720928:DDP720928 DNF720928:DNL720928 DXB720928:DXH720928 EGX720928:EHD720928 EQT720928:EQZ720928 FAP720928:FAV720928 FKL720928:FKR720928 FUH720928:FUN720928 GED720928:GEJ720928 GNZ720928:GOF720928 GXV720928:GYB720928 HHR720928:HHX720928 HRN720928:HRT720928 IBJ720928:IBP720928 ILF720928:ILL720928 IVB720928:IVH720928 JEX720928:JFD720928 JOT720928:JOZ720928 JYP720928:JYV720928 KIL720928:KIR720928 KSH720928:KSN720928 LCD720928:LCJ720928 LLZ720928:LMF720928 LVV720928:LWB720928 MFR720928:MFX720928 MPN720928:MPT720928 MZJ720928:MZP720928 NJF720928:NJL720928 NTB720928:NTH720928 OCX720928:ODD720928 OMT720928:OMZ720928 OWP720928:OWV720928 PGL720928:PGR720928 PQH720928:PQN720928 QAD720928:QAJ720928 QJZ720928:QKF720928 QTV720928:QUB720928 RDR720928:RDX720928 RNN720928:RNT720928 RXJ720928:RXP720928 SHF720928:SHL720928 SRB720928:SRH720928 TAX720928:TBD720928 TKT720928:TKZ720928 TUP720928:TUV720928 UEL720928:UER720928 UOH720928:UON720928 UYD720928:UYJ720928 VHZ720928:VIF720928 VRV720928:VSB720928 WBR720928:WBX720928 WLN720928:WLT720928 WVJ720928:WVP720928 B786464:H786464 IX786464:JD786464 ST786464:SZ786464 ACP786464:ACV786464 AML786464:AMR786464 AWH786464:AWN786464 BGD786464:BGJ786464 BPZ786464:BQF786464 BZV786464:CAB786464 CJR786464:CJX786464 CTN786464:CTT786464 DDJ786464:DDP786464 DNF786464:DNL786464 DXB786464:DXH786464 EGX786464:EHD786464 EQT786464:EQZ786464 FAP786464:FAV786464 FKL786464:FKR786464 FUH786464:FUN786464 GED786464:GEJ786464 GNZ786464:GOF786464 GXV786464:GYB786464 HHR786464:HHX786464 HRN786464:HRT786464 IBJ786464:IBP786464 ILF786464:ILL786464 IVB786464:IVH786464 JEX786464:JFD786464 JOT786464:JOZ786464 JYP786464:JYV786464 KIL786464:KIR786464 KSH786464:KSN786464 LCD786464:LCJ786464 LLZ786464:LMF786464 LVV786464:LWB786464 MFR786464:MFX786464 MPN786464:MPT786464 MZJ786464:MZP786464 NJF786464:NJL786464 NTB786464:NTH786464 OCX786464:ODD786464 OMT786464:OMZ786464 OWP786464:OWV786464 PGL786464:PGR786464 PQH786464:PQN786464 QAD786464:QAJ786464 QJZ786464:QKF786464 QTV786464:QUB786464 RDR786464:RDX786464 RNN786464:RNT786464 RXJ786464:RXP786464 SHF786464:SHL786464 SRB786464:SRH786464 TAX786464:TBD786464 TKT786464:TKZ786464 TUP786464:TUV786464 UEL786464:UER786464 UOH786464:UON786464 UYD786464:UYJ786464 VHZ786464:VIF786464 VRV786464:VSB786464 WBR786464:WBX786464 WLN786464:WLT786464 WVJ786464:WVP786464 B852000:H852000 IX852000:JD852000 ST852000:SZ852000 ACP852000:ACV852000 AML852000:AMR852000 AWH852000:AWN852000 BGD852000:BGJ852000 BPZ852000:BQF852000 BZV852000:CAB852000 CJR852000:CJX852000 CTN852000:CTT852000 DDJ852000:DDP852000 DNF852000:DNL852000 DXB852000:DXH852000 EGX852000:EHD852000 EQT852000:EQZ852000 FAP852000:FAV852000 FKL852000:FKR852000 FUH852000:FUN852000 GED852000:GEJ852000 GNZ852000:GOF852000 GXV852000:GYB852000 HHR852000:HHX852000 HRN852000:HRT852000 IBJ852000:IBP852000 ILF852000:ILL852000 IVB852000:IVH852000 JEX852000:JFD852000 JOT852000:JOZ852000 JYP852000:JYV852000 KIL852000:KIR852000 KSH852000:KSN852000 LCD852000:LCJ852000 LLZ852000:LMF852000 LVV852000:LWB852000 MFR852000:MFX852000 MPN852000:MPT852000 MZJ852000:MZP852000 NJF852000:NJL852000 NTB852000:NTH852000 OCX852000:ODD852000 OMT852000:OMZ852000 OWP852000:OWV852000 PGL852000:PGR852000 PQH852000:PQN852000 QAD852000:QAJ852000 QJZ852000:QKF852000 QTV852000:QUB852000 RDR852000:RDX852000 RNN852000:RNT852000 RXJ852000:RXP852000 SHF852000:SHL852000 SRB852000:SRH852000 TAX852000:TBD852000 TKT852000:TKZ852000 TUP852000:TUV852000 UEL852000:UER852000 UOH852000:UON852000 UYD852000:UYJ852000 VHZ852000:VIF852000 VRV852000:VSB852000 WBR852000:WBX852000 WLN852000:WLT852000 WVJ852000:WVP852000 B917536:H917536 IX917536:JD917536 ST917536:SZ917536 ACP917536:ACV917536 AML917536:AMR917536 AWH917536:AWN917536 BGD917536:BGJ917536 BPZ917536:BQF917536 BZV917536:CAB917536 CJR917536:CJX917536 CTN917536:CTT917536 DDJ917536:DDP917536 DNF917536:DNL917536 DXB917536:DXH917536 EGX917536:EHD917536 EQT917536:EQZ917536 FAP917536:FAV917536 FKL917536:FKR917536 FUH917536:FUN917536 GED917536:GEJ917536 GNZ917536:GOF917536 GXV917536:GYB917536 HHR917536:HHX917536 HRN917536:HRT917536 IBJ917536:IBP917536 ILF917536:ILL917536 IVB917536:IVH917536 JEX917536:JFD917536 JOT917536:JOZ917536 JYP917536:JYV917536 KIL917536:KIR917536 KSH917536:KSN917536 LCD917536:LCJ917536 LLZ917536:LMF917536 LVV917536:LWB917536 MFR917536:MFX917536 MPN917536:MPT917536 MZJ917536:MZP917536 NJF917536:NJL917536 NTB917536:NTH917536 OCX917536:ODD917536 OMT917536:OMZ917536 OWP917536:OWV917536 PGL917536:PGR917536 PQH917536:PQN917536 QAD917536:QAJ917536 QJZ917536:QKF917536 QTV917536:QUB917536 RDR917536:RDX917536 RNN917536:RNT917536 RXJ917536:RXP917536 SHF917536:SHL917536 SRB917536:SRH917536 TAX917536:TBD917536 TKT917536:TKZ917536 TUP917536:TUV917536 UEL917536:UER917536 UOH917536:UON917536 UYD917536:UYJ917536 VHZ917536:VIF917536 VRV917536:VSB917536 WBR917536:WBX917536 WLN917536:WLT917536 WVJ917536:WVP917536 B983072:H983072 IX983072:JD983072 ST983072:SZ983072 ACP983072:ACV983072 AML983072:AMR983072 AWH983072:AWN983072 BGD983072:BGJ983072 BPZ983072:BQF983072 BZV983072:CAB983072 CJR983072:CJX983072 CTN983072:CTT983072 DDJ983072:DDP983072 DNF983072:DNL983072 DXB983072:DXH983072 EGX983072:EHD983072 EQT983072:EQZ983072 FAP983072:FAV983072 FKL983072:FKR983072 FUH983072:FUN983072 GED983072:GEJ983072 GNZ983072:GOF983072 GXV983072:GYB983072 HHR983072:HHX983072 HRN983072:HRT983072 IBJ983072:IBP983072 ILF983072:ILL983072 IVB983072:IVH983072 JEX983072:JFD983072 JOT983072:JOZ983072 JYP983072:JYV983072 KIL983072:KIR983072 KSH983072:KSN983072 LCD983072:LCJ983072 LLZ983072:LMF983072 LVV983072:LWB983072 MFR983072:MFX983072 MPN983072:MPT983072 MZJ983072:MZP983072 NJF983072:NJL983072 NTB983072:NTH983072 OCX983072:ODD983072 OMT983072:OMZ983072 OWP983072:OWV983072 PGL983072:PGR983072 PQH983072:PQN983072 QAD983072:QAJ983072 QJZ983072:QKF983072 QTV983072:QUB983072 RDR983072:RDX983072 RNN983072:RNT983072 RXJ983072:RXP983072 SHF983072:SHL983072 SRB983072:SRH983072 TAX983072:TBD983072 TKT983072:TKZ983072 TUP983072:TUV983072 UEL983072:UER983072 UOH983072:UON983072 UYD983072:UYJ983072 VHZ983072:VIF983072 VRV983072:VSB983072 WBR983072:WBX983072 WLN983072:WLT983072 WVJ983072:WVP983072" xr:uid="{00000000-0002-0000-0400-000001000000}"/>
  </dataValidations>
  <pageMargins left="0.7" right="0.7" top="0.75" bottom="0.75" header="0.3" footer="0.3"/>
  <pageSetup orientation="portrait" horizontalDpi="300" r:id="rId1"/>
  <customProperties>
    <customPr name="Sheet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DDB02-0AC6-414D-8D62-6C8D65EFB2E6}">
  <sheetPr>
    <pageSetUpPr fitToPage="1"/>
  </sheetPr>
  <dimension ref="A1:J24"/>
  <sheetViews>
    <sheetView zoomScale="70" zoomScaleNormal="70" workbookViewId="0"/>
  </sheetViews>
  <sheetFormatPr defaultColWidth="13.296875" defaultRowHeight="15.5"/>
  <cols>
    <col min="1" max="1" width="7.19921875" style="136" customWidth="1"/>
    <col min="2" max="2" width="77.296875" style="136" bestFit="1" customWidth="1"/>
    <col min="3" max="4" width="20.5" style="136" customWidth="1"/>
    <col min="5" max="5" width="17.796875" style="136" customWidth="1"/>
    <col min="6" max="6" width="19.5" style="136" bestFit="1" customWidth="1"/>
    <col min="7" max="8" width="20.5" style="136" customWidth="1"/>
    <col min="9" max="9" width="17.796875" style="136" customWidth="1"/>
    <col min="10" max="10" width="19.5" style="136" bestFit="1" customWidth="1"/>
    <col min="11" max="16384" width="13.296875" style="136"/>
  </cols>
  <sheetData>
    <row r="1" spans="1:10" s="43" customFormat="1" ht="23">
      <c r="A1" s="271" t="str">
        <f>'Cover Page'!$A$13</f>
        <v>Company Name</v>
      </c>
    </row>
    <row r="2" spans="1:10" customFormat="1" ht="13"/>
    <row r="3" spans="1:10" s="43" customFormat="1" ht="14">
      <c r="A3" s="32" t="str">
        <f>'Cover Page'!$H$11</f>
        <v>FOR THE QUARTER ENDED</v>
      </c>
      <c r="C3" s="272" t="str">
        <f>'Cover Page'!H$13</f>
        <v>March 31</v>
      </c>
      <c r="D3" s="270">
        <f>'Cover Page'!I$13</f>
        <v>2023</v>
      </c>
    </row>
    <row r="4" spans="1:10" s="43" customFormat="1" ht="14"/>
    <row r="5" spans="1:10" s="135" customFormat="1" ht="32.5">
      <c r="A5" s="134" t="s">
        <v>209</v>
      </c>
    </row>
    <row r="6" spans="1:10" customFormat="1" ht="13"/>
    <row r="7" spans="1:10" s="135" customFormat="1" ht="14.5">
      <c r="C7" s="340" t="s">
        <v>210</v>
      </c>
      <c r="D7" s="341"/>
      <c r="E7" s="341"/>
      <c r="F7" s="342"/>
      <c r="G7" s="340" t="s">
        <v>211</v>
      </c>
      <c r="H7" s="341"/>
      <c r="I7" s="341"/>
      <c r="J7" s="342"/>
    </row>
    <row r="8" spans="1:10" ht="42">
      <c r="A8" s="137" t="s">
        <v>34</v>
      </c>
      <c r="B8" s="138"/>
      <c r="C8" s="139" t="s">
        <v>45</v>
      </c>
      <c r="D8" s="139" t="s">
        <v>212</v>
      </c>
      <c r="E8" s="139" t="s">
        <v>213</v>
      </c>
      <c r="F8" s="139" t="s">
        <v>214</v>
      </c>
      <c r="G8" s="139" t="s">
        <v>45</v>
      </c>
      <c r="H8" s="139" t="s">
        <v>212</v>
      </c>
      <c r="I8" s="139" t="s">
        <v>213</v>
      </c>
      <c r="J8" s="139" t="s">
        <v>214</v>
      </c>
    </row>
    <row r="9" spans="1:10">
      <c r="A9" s="302"/>
      <c r="B9" s="140" t="s">
        <v>215</v>
      </c>
      <c r="C9" s="141"/>
      <c r="D9" s="141"/>
      <c r="E9" s="141"/>
      <c r="F9" s="141"/>
      <c r="G9" s="141"/>
      <c r="H9" s="141"/>
      <c r="I9" s="141"/>
      <c r="J9" s="141"/>
    </row>
    <row r="10" spans="1:10">
      <c r="A10" s="142">
        <v>1</v>
      </c>
      <c r="B10" s="143" t="s">
        <v>216</v>
      </c>
      <c r="C10" s="144"/>
      <c r="D10" s="144"/>
      <c r="E10" s="144"/>
      <c r="F10" s="144"/>
      <c r="G10" s="144"/>
      <c r="H10" s="144"/>
      <c r="I10" s="144"/>
      <c r="J10" s="144"/>
    </row>
    <row r="11" spans="1:10">
      <c r="A11" s="142">
        <v>2</v>
      </c>
      <c r="B11" s="143" t="s">
        <v>217</v>
      </c>
      <c r="C11" s="144"/>
      <c r="D11" s="144"/>
      <c r="E11" s="144"/>
      <c r="F11" s="144"/>
      <c r="G11" s="144"/>
      <c r="H11" s="144"/>
      <c r="I11" s="144"/>
      <c r="J11" s="144"/>
    </row>
    <row r="12" spans="1:10">
      <c r="A12" s="142">
        <v>3</v>
      </c>
      <c r="B12" s="145" t="s">
        <v>218</v>
      </c>
      <c r="C12" s="144"/>
      <c r="D12" s="144"/>
      <c r="E12" s="144"/>
      <c r="F12" s="144"/>
      <c r="G12" s="144"/>
      <c r="H12" s="144"/>
      <c r="I12" s="144"/>
      <c r="J12" s="144"/>
    </row>
    <row r="13" spans="1:10" ht="26.15" customHeight="1">
      <c r="A13" s="146">
        <v>4</v>
      </c>
      <c r="B13" s="147" t="s">
        <v>219</v>
      </c>
      <c r="C13" s="148">
        <f>SUM(C10:C12)</f>
        <v>0</v>
      </c>
      <c r="D13" s="148">
        <f t="shared" ref="D13:F13" si="0">SUM(D10:D12)</f>
        <v>0</v>
      </c>
      <c r="E13" s="148">
        <f t="shared" si="0"/>
        <v>0</v>
      </c>
      <c r="F13" s="148">
        <f t="shared" si="0"/>
        <v>0</v>
      </c>
      <c r="G13" s="148">
        <f>SUM(G10:G12)</f>
        <v>0</v>
      </c>
      <c r="H13" s="148">
        <f t="shared" ref="H13:J13" si="1">SUM(H10:H12)</f>
        <v>0</v>
      </c>
      <c r="I13" s="148">
        <f t="shared" si="1"/>
        <v>0</v>
      </c>
      <c r="J13" s="148">
        <f t="shared" si="1"/>
        <v>0</v>
      </c>
    </row>
    <row r="14" spans="1:10">
      <c r="A14" s="142"/>
      <c r="B14" s="140" t="s">
        <v>220</v>
      </c>
      <c r="C14" s="237"/>
      <c r="D14" s="237"/>
      <c r="E14" s="237"/>
      <c r="F14" s="237"/>
      <c r="G14" s="237"/>
      <c r="H14" s="237"/>
      <c r="I14" s="237"/>
      <c r="J14" s="237"/>
    </row>
    <row r="15" spans="1:10">
      <c r="A15" s="142">
        <v>5</v>
      </c>
      <c r="B15" s="143" t="s">
        <v>221</v>
      </c>
      <c r="C15" s="144"/>
      <c r="D15" s="144"/>
      <c r="E15" s="144"/>
      <c r="F15" s="144"/>
      <c r="G15" s="144"/>
      <c r="H15" s="144"/>
      <c r="I15" s="144"/>
      <c r="J15" s="144"/>
    </row>
    <row r="16" spans="1:10">
      <c r="A16" s="142">
        <v>6</v>
      </c>
      <c r="B16" s="143" t="s">
        <v>222</v>
      </c>
      <c r="C16" s="144"/>
      <c r="D16" s="144"/>
      <c r="E16" s="144"/>
      <c r="F16" s="144"/>
      <c r="G16" s="144"/>
      <c r="H16" s="144"/>
      <c r="I16" s="144"/>
      <c r="J16" s="144"/>
    </row>
    <row r="17" spans="1:10">
      <c r="A17" s="142">
        <v>7</v>
      </c>
      <c r="B17" s="145" t="s">
        <v>223</v>
      </c>
      <c r="C17" s="144"/>
      <c r="D17" s="144"/>
      <c r="E17" s="144"/>
      <c r="F17" s="144"/>
      <c r="G17" s="144"/>
      <c r="H17" s="144"/>
      <c r="I17" s="144"/>
      <c r="J17" s="144"/>
    </row>
    <row r="18" spans="1:10">
      <c r="A18" s="142">
        <v>8</v>
      </c>
      <c r="B18" s="145" t="s">
        <v>224</v>
      </c>
      <c r="C18" s="144"/>
      <c r="D18" s="144"/>
      <c r="E18" s="144"/>
      <c r="F18" s="144"/>
      <c r="G18" s="144"/>
      <c r="H18" s="144"/>
      <c r="I18" s="144"/>
      <c r="J18" s="144"/>
    </row>
    <row r="19" spans="1:10" ht="27" customHeight="1">
      <c r="A19" s="146">
        <v>9</v>
      </c>
      <c r="B19" s="147" t="s">
        <v>225</v>
      </c>
      <c r="C19" s="148">
        <f>SUM(C15:C18)</f>
        <v>0</v>
      </c>
      <c r="D19" s="148">
        <f t="shared" ref="D19:F19" si="2">SUM(D15:D18)</f>
        <v>0</v>
      </c>
      <c r="E19" s="148">
        <f t="shared" si="2"/>
        <v>0</v>
      </c>
      <c r="F19" s="148">
        <f t="shared" si="2"/>
        <v>0</v>
      </c>
      <c r="G19" s="148">
        <f>SUM(G15:G18)</f>
        <v>0</v>
      </c>
      <c r="H19" s="148">
        <f t="shared" ref="H19:J19" si="3">SUM(H15:H18)</f>
        <v>0</v>
      </c>
      <c r="I19" s="148">
        <f t="shared" si="3"/>
        <v>0</v>
      </c>
      <c r="J19" s="148">
        <f t="shared" si="3"/>
        <v>0</v>
      </c>
    </row>
    <row r="20" spans="1:10">
      <c r="A20" s="149">
        <v>10</v>
      </c>
      <c r="B20" s="150" t="s">
        <v>226</v>
      </c>
      <c r="C20" s="151">
        <f>SUM(C13,C19)</f>
        <v>0</v>
      </c>
      <c r="D20" s="151">
        <f t="shared" ref="D20:J20" si="4">SUM(D13,D19)</f>
        <v>0</v>
      </c>
      <c r="E20" s="151">
        <f t="shared" si="4"/>
        <v>0</v>
      </c>
      <c r="F20" s="151">
        <f t="shared" si="4"/>
        <v>0</v>
      </c>
      <c r="G20" s="151">
        <f t="shared" si="4"/>
        <v>0</v>
      </c>
      <c r="H20" s="151">
        <f t="shared" si="4"/>
        <v>0</v>
      </c>
      <c r="I20" s="151">
        <f t="shared" si="4"/>
        <v>0</v>
      </c>
      <c r="J20" s="151">
        <f t="shared" si="4"/>
        <v>0</v>
      </c>
    </row>
    <row r="21" spans="1:10">
      <c r="C21" s="152"/>
      <c r="D21" s="152"/>
      <c r="E21" s="152"/>
      <c r="F21" s="152"/>
      <c r="G21" s="152"/>
      <c r="H21" s="152"/>
      <c r="I21" s="152"/>
      <c r="J21" s="152"/>
    </row>
    <row r="22" spans="1:10">
      <c r="B22" s="152" t="s">
        <v>227</v>
      </c>
      <c r="C22" s="152"/>
      <c r="D22" s="152"/>
      <c r="E22" s="152"/>
      <c r="F22" s="152"/>
      <c r="G22" s="152"/>
      <c r="H22" s="152"/>
      <c r="I22" s="152"/>
      <c r="J22" s="152"/>
    </row>
    <row r="23" spans="1:10">
      <c r="A23" s="174">
        <v>11</v>
      </c>
      <c r="B23" s="175" t="s">
        <v>228</v>
      </c>
      <c r="C23" s="176"/>
      <c r="D23" s="176"/>
      <c r="E23" s="176"/>
      <c r="F23" s="176"/>
      <c r="G23" s="176"/>
      <c r="H23" s="176"/>
      <c r="I23" s="176"/>
      <c r="J23" s="176"/>
    </row>
    <row r="24" spans="1:10">
      <c r="A24" s="152"/>
    </row>
  </sheetData>
  <mergeCells count="2">
    <mergeCell ref="C7:F7"/>
    <mergeCell ref="G7:J7"/>
  </mergeCells>
  <printOptions horizontalCentered="1" verticalCentered="1"/>
  <pageMargins left="0.39370078740157483" right="0.39370078740157483" top="0.39370078740157483" bottom="0.39370078740157483" header="0.39370078740157483" footer="0.39370078740157483"/>
  <pageSetup paperSize="5" scale="61" orientation="landscape" r:id="rId1"/>
  <headerFooter alignWithMargins="0"/>
  <customProperties>
    <customPr name="Sheet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A1:S22"/>
  <sheetViews>
    <sheetView zoomScale="70" zoomScaleNormal="70" workbookViewId="0"/>
  </sheetViews>
  <sheetFormatPr defaultColWidth="9.296875" defaultRowHeight="11.5"/>
  <cols>
    <col min="1" max="1" width="3.69921875" style="44" customWidth="1"/>
    <col min="2" max="2" width="53.296875" style="44" customWidth="1"/>
    <col min="3" max="4" width="10.796875" style="49" customWidth="1"/>
    <col min="5" max="7" width="13.796875" style="50" customWidth="1"/>
    <col min="8" max="8" width="14.296875" style="50" customWidth="1"/>
    <col min="9" max="10" width="13.796875" style="50" customWidth="1"/>
    <col min="11" max="11" width="15.69921875" style="50" customWidth="1"/>
    <col min="12" max="12" width="13.796875" style="50" customWidth="1"/>
    <col min="13" max="13" width="15.19921875" style="50" customWidth="1"/>
    <col min="14" max="14" width="13.796875" style="50" customWidth="1"/>
    <col min="15" max="16" width="13.796875" style="44" customWidth="1"/>
    <col min="17" max="17" width="14.296875" style="44" customWidth="1"/>
    <col min="18" max="19" width="13.796875" style="44" customWidth="1"/>
    <col min="20" max="20" width="9.296875" style="44" customWidth="1"/>
    <col min="21" max="16384" width="9.296875" style="44"/>
  </cols>
  <sheetData>
    <row r="1" spans="1:19" s="43" customFormat="1" ht="23">
      <c r="A1" s="271" t="str">
        <f>'Cover Page'!$A$13</f>
        <v>Company Name</v>
      </c>
    </row>
    <row r="2" spans="1:19" customFormat="1" ht="13"/>
    <row r="3" spans="1:19" s="43" customFormat="1" ht="14">
      <c r="A3" s="32" t="str">
        <f>'Cover Page'!$H$11</f>
        <v>FOR THE QUARTER ENDED</v>
      </c>
      <c r="C3" s="272" t="str">
        <f>'Cover Page'!H$13</f>
        <v>March 31</v>
      </c>
      <c r="D3" s="270">
        <f>'Cover Page'!I$13</f>
        <v>2023</v>
      </c>
    </row>
    <row r="4" spans="1:19" s="43" customFormat="1" ht="14"/>
    <row r="5" spans="1:19" ht="32.5">
      <c r="A5" s="208" t="s">
        <v>229</v>
      </c>
    </row>
    <row r="6" spans="1:19" ht="14">
      <c r="A6" s="45"/>
      <c r="B6" s="46"/>
      <c r="C6" s="47"/>
      <c r="D6" s="47"/>
      <c r="E6" s="48"/>
      <c r="F6" s="48"/>
      <c r="G6" s="48"/>
      <c r="H6" s="48"/>
      <c r="I6" s="48"/>
      <c r="J6" s="48"/>
      <c r="K6" s="48"/>
      <c r="L6" s="48"/>
      <c r="M6" s="48"/>
      <c r="N6" s="48"/>
    </row>
    <row r="7" spans="1:19" ht="14.5" customHeight="1">
      <c r="A7" s="303"/>
      <c r="B7" s="304"/>
      <c r="C7" s="346" t="s">
        <v>230</v>
      </c>
      <c r="D7" s="346" t="s">
        <v>231</v>
      </c>
      <c r="E7" s="343" t="s">
        <v>232</v>
      </c>
      <c r="F7" s="343"/>
      <c r="G7" s="343"/>
      <c r="H7" s="351" t="s">
        <v>233</v>
      </c>
      <c r="I7" s="352"/>
      <c r="J7" s="352"/>
      <c r="K7" s="352"/>
      <c r="L7" s="352"/>
      <c r="M7" s="352"/>
      <c r="N7" s="353"/>
      <c r="O7" s="348" t="s">
        <v>234</v>
      </c>
      <c r="P7" s="349"/>
      <c r="Q7" s="349"/>
      <c r="R7" s="350"/>
      <c r="S7" s="344" t="s">
        <v>25</v>
      </c>
    </row>
    <row r="8" spans="1:19" ht="90" customHeight="1">
      <c r="B8" s="177" t="s">
        <v>235</v>
      </c>
      <c r="C8" s="347"/>
      <c r="D8" s="347"/>
      <c r="E8" s="290" t="s">
        <v>236</v>
      </c>
      <c r="F8" s="290" t="s">
        <v>237</v>
      </c>
      <c r="G8" s="290" t="s">
        <v>150</v>
      </c>
      <c r="H8" s="290" t="s">
        <v>238</v>
      </c>
      <c r="I8" s="290" t="s">
        <v>239</v>
      </c>
      <c r="J8" s="290" t="s">
        <v>240</v>
      </c>
      <c r="K8" s="290" t="s">
        <v>241</v>
      </c>
      <c r="L8" s="290" t="s">
        <v>242</v>
      </c>
      <c r="M8" s="290" t="s">
        <v>243</v>
      </c>
      <c r="N8" s="290" t="s">
        <v>150</v>
      </c>
      <c r="O8" s="290" t="s">
        <v>244</v>
      </c>
      <c r="P8" s="290" t="s">
        <v>245</v>
      </c>
      <c r="Q8" s="290" t="s">
        <v>180</v>
      </c>
      <c r="R8" s="290" t="s">
        <v>150</v>
      </c>
      <c r="S8" s="345"/>
    </row>
    <row r="9" spans="1:19" ht="15" customHeight="1">
      <c r="A9" s="59">
        <v>1</v>
      </c>
      <c r="B9" s="81" t="s">
        <v>246</v>
      </c>
      <c r="C9" s="238"/>
      <c r="D9" s="239"/>
      <c r="E9" s="239"/>
      <c r="F9" s="240"/>
      <c r="G9" s="241">
        <f>SUM(E9:F9)</f>
        <v>0</v>
      </c>
      <c r="H9" s="239"/>
      <c r="I9" s="239"/>
      <c r="J9" s="242"/>
      <c r="K9" s="239"/>
      <c r="L9" s="239"/>
      <c r="M9" s="240"/>
      <c r="N9" s="241">
        <f t="shared" ref="N9:N19" si="0">SUM(H9:M9)</f>
        <v>0</v>
      </c>
      <c r="O9" s="242"/>
      <c r="P9" s="239"/>
      <c r="Q9" s="240"/>
      <c r="R9" s="241">
        <f>SUM(O9:Q9)</f>
        <v>0</v>
      </c>
      <c r="S9" s="241">
        <f>G9-N9-R9</f>
        <v>0</v>
      </c>
    </row>
    <row r="10" spans="1:19" ht="15" customHeight="1">
      <c r="A10" s="59">
        <v>2</v>
      </c>
      <c r="B10" s="81" t="s">
        <v>247</v>
      </c>
      <c r="C10" s="243"/>
      <c r="D10" s="244"/>
      <c r="E10" s="244"/>
      <c r="F10" s="245"/>
      <c r="G10" s="246">
        <f t="shared" ref="G10:G20" si="1">SUM(E10:F10)</f>
        <v>0</v>
      </c>
      <c r="H10" s="244"/>
      <c r="I10" s="244"/>
      <c r="J10" s="247"/>
      <c r="K10" s="244"/>
      <c r="L10" s="244"/>
      <c r="M10" s="245"/>
      <c r="N10" s="246">
        <f t="shared" si="0"/>
        <v>0</v>
      </c>
      <c r="O10" s="247"/>
      <c r="P10" s="244"/>
      <c r="Q10" s="245"/>
      <c r="R10" s="246">
        <f t="shared" ref="R10:R20" si="2">SUM(O10:Q10)</f>
        <v>0</v>
      </c>
      <c r="S10" s="246">
        <f t="shared" ref="S10:S19" si="3">G10-N10-R10</f>
        <v>0</v>
      </c>
    </row>
    <row r="11" spans="1:19" ht="15" customHeight="1">
      <c r="A11" s="59">
        <v>3</v>
      </c>
      <c r="B11" s="81" t="s">
        <v>248</v>
      </c>
      <c r="C11" s="243"/>
      <c r="D11" s="244"/>
      <c r="E11" s="244"/>
      <c r="F11" s="245"/>
      <c r="G11" s="246">
        <f t="shared" si="1"/>
        <v>0</v>
      </c>
      <c r="H11" s="244"/>
      <c r="I11" s="244"/>
      <c r="J11" s="247"/>
      <c r="K11" s="244"/>
      <c r="L11" s="244"/>
      <c r="M11" s="245"/>
      <c r="N11" s="246">
        <f t="shared" si="0"/>
        <v>0</v>
      </c>
      <c r="O11" s="247"/>
      <c r="P11" s="244"/>
      <c r="Q11" s="245"/>
      <c r="R11" s="246">
        <f t="shared" si="2"/>
        <v>0</v>
      </c>
      <c r="S11" s="246">
        <f t="shared" si="3"/>
        <v>0</v>
      </c>
    </row>
    <row r="12" spans="1:19" ht="15" customHeight="1">
      <c r="A12" s="59">
        <v>4</v>
      </c>
      <c r="B12" s="81" t="s">
        <v>249</v>
      </c>
      <c r="C12" s="243"/>
      <c r="D12" s="244"/>
      <c r="E12" s="244"/>
      <c r="F12" s="245"/>
      <c r="G12" s="246">
        <f t="shared" si="1"/>
        <v>0</v>
      </c>
      <c r="H12" s="244"/>
      <c r="I12" s="244"/>
      <c r="J12" s="247"/>
      <c r="K12" s="244"/>
      <c r="L12" s="244"/>
      <c r="M12" s="245"/>
      <c r="N12" s="246">
        <f t="shared" si="0"/>
        <v>0</v>
      </c>
      <c r="O12" s="247"/>
      <c r="P12" s="244"/>
      <c r="Q12" s="245"/>
      <c r="R12" s="246">
        <f t="shared" si="2"/>
        <v>0</v>
      </c>
      <c r="S12" s="246">
        <f t="shared" si="3"/>
        <v>0</v>
      </c>
    </row>
    <row r="13" spans="1:19" ht="15" customHeight="1">
      <c r="A13" s="59">
        <v>5</v>
      </c>
      <c r="B13" s="81" t="s">
        <v>250</v>
      </c>
      <c r="C13" s="243"/>
      <c r="D13" s="244"/>
      <c r="E13" s="244"/>
      <c r="F13" s="245"/>
      <c r="G13" s="246">
        <f t="shared" si="1"/>
        <v>0</v>
      </c>
      <c r="H13" s="244"/>
      <c r="I13" s="244"/>
      <c r="J13" s="247"/>
      <c r="K13" s="244"/>
      <c r="L13" s="244"/>
      <c r="M13" s="245"/>
      <c r="N13" s="246">
        <f t="shared" si="0"/>
        <v>0</v>
      </c>
      <c r="O13" s="247"/>
      <c r="P13" s="244"/>
      <c r="Q13" s="245"/>
      <c r="R13" s="246">
        <f t="shared" si="2"/>
        <v>0</v>
      </c>
      <c r="S13" s="246">
        <f t="shared" si="3"/>
        <v>0</v>
      </c>
    </row>
    <row r="14" spans="1:19" ht="15" customHeight="1">
      <c r="A14" s="59">
        <v>6</v>
      </c>
      <c r="B14" s="81" t="s">
        <v>251</v>
      </c>
      <c r="C14" s="243"/>
      <c r="D14" s="244"/>
      <c r="E14" s="244"/>
      <c r="F14" s="245"/>
      <c r="G14" s="246">
        <f t="shared" si="1"/>
        <v>0</v>
      </c>
      <c r="H14" s="244"/>
      <c r="I14" s="244"/>
      <c r="J14" s="247"/>
      <c r="K14" s="244"/>
      <c r="L14" s="244"/>
      <c r="M14" s="245"/>
      <c r="N14" s="246">
        <f t="shared" si="0"/>
        <v>0</v>
      </c>
      <c r="O14" s="247"/>
      <c r="P14" s="244"/>
      <c r="Q14" s="245"/>
      <c r="R14" s="246">
        <f t="shared" si="2"/>
        <v>0</v>
      </c>
      <c r="S14" s="246">
        <f t="shared" si="3"/>
        <v>0</v>
      </c>
    </row>
    <row r="15" spans="1:19" ht="15" customHeight="1">
      <c r="A15" s="59">
        <v>7</v>
      </c>
      <c r="B15" s="81" t="s">
        <v>252</v>
      </c>
      <c r="C15" s="243"/>
      <c r="D15" s="244"/>
      <c r="E15" s="244"/>
      <c r="F15" s="245"/>
      <c r="G15" s="246">
        <f t="shared" si="1"/>
        <v>0</v>
      </c>
      <c r="H15" s="244"/>
      <c r="I15" s="244"/>
      <c r="J15" s="247"/>
      <c r="K15" s="244"/>
      <c r="L15" s="244"/>
      <c r="M15" s="245"/>
      <c r="N15" s="246">
        <f t="shared" si="0"/>
        <v>0</v>
      </c>
      <c r="O15" s="247"/>
      <c r="P15" s="244"/>
      <c r="Q15" s="245"/>
      <c r="R15" s="246">
        <f t="shared" si="2"/>
        <v>0</v>
      </c>
      <c r="S15" s="246">
        <f t="shared" si="3"/>
        <v>0</v>
      </c>
    </row>
    <row r="16" spans="1:19" ht="15" customHeight="1">
      <c r="A16" s="59">
        <v>8</v>
      </c>
      <c r="B16" s="81" t="s">
        <v>253</v>
      </c>
      <c r="C16" s="243"/>
      <c r="D16" s="244"/>
      <c r="E16" s="244"/>
      <c r="F16" s="245"/>
      <c r="G16" s="246">
        <f t="shared" si="1"/>
        <v>0</v>
      </c>
      <c r="H16" s="244"/>
      <c r="I16" s="244"/>
      <c r="J16" s="247"/>
      <c r="K16" s="244"/>
      <c r="L16" s="244"/>
      <c r="M16" s="245"/>
      <c r="N16" s="246">
        <f t="shared" si="0"/>
        <v>0</v>
      </c>
      <c r="O16" s="247"/>
      <c r="P16" s="244"/>
      <c r="Q16" s="245"/>
      <c r="R16" s="246">
        <f t="shared" si="2"/>
        <v>0</v>
      </c>
      <c r="S16" s="246">
        <f t="shared" si="3"/>
        <v>0</v>
      </c>
    </row>
    <row r="17" spans="1:19" ht="15" customHeight="1">
      <c r="A17" s="59">
        <v>9</v>
      </c>
      <c r="B17" s="81" t="s">
        <v>254</v>
      </c>
      <c r="C17" s="243"/>
      <c r="D17" s="244"/>
      <c r="E17" s="244"/>
      <c r="F17" s="245"/>
      <c r="G17" s="246">
        <f t="shared" si="1"/>
        <v>0</v>
      </c>
      <c r="H17" s="244"/>
      <c r="I17" s="244"/>
      <c r="J17" s="247"/>
      <c r="K17" s="244"/>
      <c r="L17" s="244"/>
      <c r="M17" s="245"/>
      <c r="N17" s="246">
        <f t="shared" si="0"/>
        <v>0</v>
      </c>
      <c r="O17" s="247"/>
      <c r="P17" s="244"/>
      <c r="Q17" s="245"/>
      <c r="R17" s="246">
        <f t="shared" si="2"/>
        <v>0</v>
      </c>
      <c r="S17" s="246">
        <f t="shared" si="3"/>
        <v>0</v>
      </c>
    </row>
    <row r="18" spans="1:19" ht="15" customHeight="1">
      <c r="A18" s="59">
        <v>10</v>
      </c>
      <c r="B18" s="81" t="s">
        <v>255</v>
      </c>
      <c r="C18" s="243"/>
      <c r="D18" s="244"/>
      <c r="E18" s="244"/>
      <c r="F18" s="245"/>
      <c r="G18" s="246">
        <f t="shared" si="1"/>
        <v>0</v>
      </c>
      <c r="H18" s="244"/>
      <c r="I18" s="244"/>
      <c r="J18" s="247"/>
      <c r="K18" s="244"/>
      <c r="L18" s="244"/>
      <c r="M18" s="245"/>
      <c r="N18" s="246">
        <f t="shared" si="0"/>
        <v>0</v>
      </c>
      <c r="O18" s="247"/>
      <c r="P18" s="244"/>
      <c r="Q18" s="245"/>
      <c r="R18" s="246">
        <f t="shared" si="2"/>
        <v>0</v>
      </c>
      <c r="S18" s="246">
        <f t="shared" si="3"/>
        <v>0</v>
      </c>
    </row>
    <row r="19" spans="1:19" ht="15" customHeight="1">
      <c r="A19" s="59">
        <v>11</v>
      </c>
      <c r="B19" s="81" t="s">
        <v>256</v>
      </c>
      <c r="C19" s="243"/>
      <c r="D19" s="244"/>
      <c r="E19" s="244"/>
      <c r="F19" s="245"/>
      <c r="G19" s="246">
        <f t="shared" si="1"/>
        <v>0</v>
      </c>
      <c r="H19" s="244"/>
      <c r="I19" s="244"/>
      <c r="J19" s="247"/>
      <c r="K19" s="244"/>
      <c r="L19" s="244"/>
      <c r="M19" s="245"/>
      <c r="N19" s="246">
        <f t="shared" si="0"/>
        <v>0</v>
      </c>
      <c r="O19" s="247"/>
      <c r="P19" s="244"/>
      <c r="Q19" s="245"/>
      <c r="R19" s="246">
        <f t="shared" si="2"/>
        <v>0</v>
      </c>
      <c r="S19" s="246">
        <f t="shared" si="3"/>
        <v>0</v>
      </c>
    </row>
    <row r="20" spans="1:19" ht="15" customHeight="1">
      <c r="A20" s="91">
        <v>12</v>
      </c>
      <c r="B20" s="91" t="s">
        <v>257</v>
      </c>
      <c r="C20" s="248"/>
      <c r="D20" s="249">
        <f t="shared" ref="D20:F20" si="4">SUM(D9:D19)</f>
        <v>0</v>
      </c>
      <c r="E20" s="249">
        <f t="shared" si="4"/>
        <v>0</v>
      </c>
      <c r="F20" s="250">
        <f t="shared" si="4"/>
        <v>0</v>
      </c>
      <c r="G20" s="251">
        <f t="shared" si="1"/>
        <v>0</v>
      </c>
      <c r="H20" s="249">
        <f t="shared" ref="H20:I20" si="5">SUM(H9:H19)</f>
        <v>0</v>
      </c>
      <c r="I20" s="249">
        <f t="shared" si="5"/>
        <v>0</v>
      </c>
      <c r="J20" s="252">
        <f t="shared" ref="J20" si="6">SUM(J9:J19)</f>
        <v>0</v>
      </c>
      <c r="K20" s="249">
        <f t="shared" ref="K20" si="7">SUM(K9:K19)</f>
        <v>0</v>
      </c>
      <c r="L20" s="249">
        <f t="shared" ref="L20" si="8">SUM(L9:L19)</f>
        <v>0</v>
      </c>
      <c r="M20" s="250">
        <f>SUM(M9:M19)</f>
        <v>0</v>
      </c>
      <c r="N20" s="251">
        <f>SUM(H20:M20)</f>
        <v>0</v>
      </c>
      <c r="O20" s="252">
        <f t="shared" ref="O20:Q20" si="9">SUM(O9:O19)</f>
        <v>0</v>
      </c>
      <c r="P20" s="249">
        <f t="shared" si="9"/>
        <v>0</v>
      </c>
      <c r="Q20" s="250">
        <f t="shared" si="9"/>
        <v>0</v>
      </c>
      <c r="R20" s="251">
        <f t="shared" si="2"/>
        <v>0</v>
      </c>
      <c r="S20" s="251">
        <f>G20-N20-R20</f>
        <v>0</v>
      </c>
    </row>
    <row r="22" spans="1:19" ht="12.5">
      <c r="A22" s="127" t="s">
        <v>258</v>
      </c>
      <c r="B22" s="77"/>
    </row>
  </sheetData>
  <mergeCells count="6">
    <mergeCell ref="E7:G7"/>
    <mergeCell ref="S7:S8"/>
    <mergeCell ref="C7:C8"/>
    <mergeCell ref="D7:D8"/>
    <mergeCell ref="O7:R7"/>
    <mergeCell ref="H7:N7"/>
  </mergeCells>
  <printOptions horizontalCentered="1"/>
  <pageMargins left="0.23622047244094491" right="0.23622047244094491" top="0.39370078740157483" bottom="0.39370078740157483" header="0.31496062992125984" footer="0.31496062992125984"/>
  <pageSetup paperSize="5" scale="52" orientation="landscape" r:id="rId1"/>
  <customProperties>
    <customPr name="Sheet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ransitionEvaluation="1">
    <pageSetUpPr fitToPage="1"/>
  </sheetPr>
  <dimension ref="A1:G42"/>
  <sheetViews>
    <sheetView zoomScale="70" zoomScaleNormal="70" workbookViewId="0"/>
  </sheetViews>
  <sheetFormatPr defaultColWidth="13.296875" defaultRowHeight="15.5"/>
  <cols>
    <col min="1" max="1" width="4.5" style="41" customWidth="1"/>
    <col min="2" max="2" width="78.796875" style="41" customWidth="1"/>
    <col min="3" max="4" width="17.796875" style="41" customWidth="1"/>
    <col min="5" max="16384" width="13.296875" style="41"/>
  </cols>
  <sheetData>
    <row r="1" spans="1:7" s="43" customFormat="1" ht="23">
      <c r="A1" s="271" t="str">
        <f>'Cover Page'!$A$13</f>
        <v>Company Name</v>
      </c>
    </row>
    <row r="2" spans="1:7" customFormat="1" ht="13"/>
    <row r="3" spans="1:7" s="43" customFormat="1" ht="14">
      <c r="A3" s="32" t="str">
        <f>'Cover Page'!$H$11</f>
        <v>FOR THE QUARTER ENDED</v>
      </c>
      <c r="C3" s="272" t="str">
        <f>'Cover Page'!H$13</f>
        <v>March 31</v>
      </c>
      <c r="D3" s="270">
        <f>'Cover Page'!I$13</f>
        <v>2023</v>
      </c>
    </row>
    <row r="4" spans="1:7" s="43" customFormat="1" ht="14"/>
    <row r="5" spans="1:7" customFormat="1" ht="32.5">
      <c r="A5" s="253" t="s">
        <v>259</v>
      </c>
      <c r="B5" s="84"/>
      <c r="C5" s="84"/>
      <c r="D5" s="84"/>
      <c r="E5" s="84"/>
      <c r="F5" s="84"/>
      <c r="G5" s="84"/>
    </row>
    <row r="6" spans="1:7" customFormat="1" ht="13"/>
    <row r="7" spans="1:7" s="10" customFormat="1" ht="32.9" customHeight="1">
      <c r="A7" s="86" t="s">
        <v>34</v>
      </c>
      <c r="B7" s="87"/>
      <c r="C7" s="292" t="s">
        <v>35</v>
      </c>
      <c r="D7" s="292" t="s">
        <v>36</v>
      </c>
    </row>
    <row r="8" spans="1:7" s="10" customFormat="1" ht="14.25" customHeight="1">
      <c r="A8" s="305"/>
      <c r="B8" s="89" t="s">
        <v>260</v>
      </c>
      <c r="C8" s="90"/>
      <c r="D8" s="90"/>
    </row>
    <row r="9" spans="1:7" s="10" customFormat="1" ht="14.25" customHeight="1">
      <c r="A9" s="71">
        <v>1</v>
      </c>
      <c r="B9" s="59" t="s">
        <v>261</v>
      </c>
      <c r="C9" s="205"/>
      <c r="D9" s="205"/>
    </row>
    <row r="10" spans="1:7" s="10" customFormat="1" ht="14.25" customHeight="1">
      <c r="A10" s="71">
        <v>2</v>
      </c>
      <c r="B10" s="59" t="s">
        <v>262</v>
      </c>
      <c r="C10" s="205"/>
      <c r="D10" s="205"/>
    </row>
    <row r="11" spans="1:7" s="10" customFormat="1" ht="14.25" customHeight="1">
      <c r="A11" s="71">
        <v>3</v>
      </c>
      <c r="B11" s="59" t="s">
        <v>263</v>
      </c>
      <c r="C11" s="205"/>
      <c r="D11" s="205"/>
    </row>
    <row r="12" spans="1:7" s="10" customFormat="1" ht="14.25" customHeight="1">
      <c r="A12" s="71">
        <v>4</v>
      </c>
      <c r="B12" s="103" t="s">
        <v>264</v>
      </c>
      <c r="C12" s="96">
        <f>SUM(C9:C11)</f>
        <v>0</v>
      </c>
      <c r="D12" s="96">
        <f>SUM(D9:D11)</f>
        <v>0</v>
      </c>
    </row>
    <row r="13" spans="1:7" s="10" customFormat="1" ht="14.25" customHeight="1">
      <c r="A13" s="71"/>
      <c r="B13" s="59" t="s">
        <v>265</v>
      </c>
      <c r="C13" s="205"/>
      <c r="D13" s="205"/>
    </row>
    <row r="14" spans="1:7" s="10" customFormat="1" ht="14.25" customHeight="1">
      <c r="A14" s="71"/>
      <c r="B14" s="59" t="s">
        <v>266</v>
      </c>
      <c r="C14" s="205"/>
      <c r="D14" s="205"/>
    </row>
    <row r="15" spans="1:7" s="10" customFormat="1" ht="14.25" customHeight="1">
      <c r="A15" s="71">
        <v>5</v>
      </c>
      <c r="B15" s="59" t="s">
        <v>262</v>
      </c>
      <c r="C15" s="205"/>
      <c r="D15" s="205"/>
    </row>
    <row r="16" spans="1:7" s="10" customFormat="1" ht="14.25" customHeight="1">
      <c r="A16" s="71">
        <v>6</v>
      </c>
      <c r="B16" s="59" t="s">
        <v>267</v>
      </c>
      <c r="C16" s="205"/>
      <c r="D16" s="205"/>
    </row>
    <row r="17" spans="1:4" s="10" customFormat="1" ht="14.25" customHeight="1">
      <c r="A17" s="71">
        <v>7</v>
      </c>
      <c r="B17" s="59" t="s">
        <v>50</v>
      </c>
      <c r="C17" s="205"/>
      <c r="D17" s="205"/>
    </row>
    <row r="18" spans="1:4" s="10" customFormat="1" ht="14.25" customHeight="1">
      <c r="A18" s="71">
        <v>8</v>
      </c>
      <c r="B18" s="103" t="s">
        <v>268</v>
      </c>
      <c r="C18" s="96">
        <f>SUM(C15:C17)</f>
        <v>0</v>
      </c>
      <c r="D18" s="96">
        <f>SUM(D15:D17)</f>
        <v>0</v>
      </c>
    </row>
    <row r="19" spans="1:4" s="10" customFormat="1" ht="14.25" customHeight="1">
      <c r="A19" s="71"/>
      <c r="B19" s="59" t="s">
        <v>269</v>
      </c>
      <c r="C19" s="205"/>
      <c r="D19" s="205"/>
    </row>
    <row r="20" spans="1:4" s="10" customFormat="1" ht="14.25" customHeight="1">
      <c r="A20" s="71">
        <v>9</v>
      </c>
      <c r="B20" s="59" t="s">
        <v>262</v>
      </c>
      <c r="C20" s="205"/>
      <c r="D20" s="205"/>
    </row>
    <row r="21" spans="1:4" s="10" customFormat="1" ht="14.25" customHeight="1">
      <c r="A21" s="71">
        <v>10</v>
      </c>
      <c r="B21" s="59" t="s">
        <v>267</v>
      </c>
      <c r="C21" s="205"/>
      <c r="D21" s="205"/>
    </row>
    <row r="22" spans="1:4" s="10" customFormat="1" ht="14.25" customHeight="1">
      <c r="A22" s="71">
        <v>11</v>
      </c>
      <c r="B22" s="59" t="s">
        <v>50</v>
      </c>
      <c r="C22" s="205"/>
      <c r="D22" s="205"/>
    </row>
    <row r="23" spans="1:4" s="10" customFormat="1" ht="14.25" customHeight="1">
      <c r="A23" s="71">
        <v>12</v>
      </c>
      <c r="B23" s="103" t="s">
        <v>270</v>
      </c>
      <c r="C23" s="96">
        <f>SUM(C20:C22)</f>
        <v>0</v>
      </c>
      <c r="D23" s="96">
        <f>SUM(D20:D22)</f>
        <v>0</v>
      </c>
    </row>
    <row r="24" spans="1:4" s="10" customFormat="1" ht="14.25" customHeight="1">
      <c r="A24" s="71">
        <v>13</v>
      </c>
      <c r="B24" s="59" t="s">
        <v>271</v>
      </c>
      <c r="C24" s="205"/>
      <c r="D24" s="205"/>
    </row>
    <row r="25" spans="1:4" s="10" customFormat="1" ht="14.25" customHeight="1">
      <c r="A25" s="71">
        <v>14</v>
      </c>
      <c r="B25" s="59" t="s">
        <v>272</v>
      </c>
      <c r="C25" s="205"/>
      <c r="D25" s="205"/>
    </row>
    <row r="26" spans="1:4" s="10" customFormat="1" ht="14.25" customHeight="1">
      <c r="A26" s="71">
        <v>15</v>
      </c>
      <c r="B26" s="59" t="s">
        <v>273</v>
      </c>
      <c r="C26" s="205"/>
      <c r="D26" s="205"/>
    </row>
    <row r="27" spans="1:4" s="10" customFormat="1" ht="14.25" customHeight="1">
      <c r="A27" s="71">
        <v>16</v>
      </c>
      <c r="B27" s="59" t="s">
        <v>274</v>
      </c>
      <c r="C27" s="205"/>
      <c r="D27" s="205"/>
    </row>
    <row r="28" spans="1:4" s="10" customFormat="1" ht="14.25" customHeight="1">
      <c r="A28" s="71"/>
      <c r="B28" s="59" t="s">
        <v>275</v>
      </c>
      <c r="C28" s="205"/>
      <c r="D28" s="205"/>
    </row>
    <row r="29" spans="1:4" s="10" customFormat="1" ht="14.25" customHeight="1">
      <c r="A29" s="71">
        <v>17</v>
      </c>
      <c r="B29" s="59" t="s">
        <v>276</v>
      </c>
      <c r="C29" s="205"/>
      <c r="D29" s="205"/>
    </row>
    <row r="30" spans="1:4" s="10" customFormat="1" ht="14.25" customHeight="1">
      <c r="A30" s="71">
        <v>18</v>
      </c>
      <c r="B30" s="59" t="s">
        <v>277</v>
      </c>
      <c r="C30" s="205"/>
      <c r="D30" s="205"/>
    </row>
    <row r="31" spans="1:4" s="10" customFormat="1" ht="14.25" customHeight="1">
      <c r="A31" s="71">
        <v>19</v>
      </c>
      <c r="B31" s="103" t="s">
        <v>278</v>
      </c>
      <c r="C31" s="96">
        <f>SUM(C23:C27,C18)-SUM(C29:C30)</f>
        <v>0</v>
      </c>
      <c r="D31" s="96">
        <f>SUM(D23:D27,D18)-SUM(D29:D30)</f>
        <v>0</v>
      </c>
    </row>
    <row r="32" spans="1:4" s="10" customFormat="1" ht="14.25" customHeight="1">
      <c r="A32" s="71">
        <v>20</v>
      </c>
      <c r="B32" s="59" t="s">
        <v>102</v>
      </c>
      <c r="C32" s="205"/>
      <c r="D32" s="205"/>
    </row>
    <row r="33" spans="1:4" s="10" customFormat="1" ht="14.25" customHeight="1">
      <c r="A33" s="74">
        <v>21</v>
      </c>
      <c r="B33" s="104" t="s">
        <v>279</v>
      </c>
      <c r="C33" s="92">
        <f>C31-C32+C12</f>
        <v>0</v>
      </c>
      <c r="D33" s="92">
        <f>D31-D32+D12</f>
        <v>0</v>
      </c>
    </row>
    <row r="35" spans="1:4">
      <c r="A35" s="286">
        <v>22</v>
      </c>
      <c r="B35" s="287" t="s">
        <v>280</v>
      </c>
      <c r="C35" s="288"/>
    </row>
    <row r="41" spans="1:4">
      <c r="D41" s="40"/>
    </row>
    <row r="42" spans="1:4">
      <c r="D42" s="42"/>
    </row>
  </sheetData>
  <printOptions horizontalCentered="1"/>
  <pageMargins left="0.39370078740157483" right="0.39370078740157483" top="0.39370078740157483" bottom="0.39370078740157483" header="0.39370078740157483" footer="0.39370078740157483"/>
  <pageSetup paperSize="5" scale="91" orientation="portrait" r:id="rId1"/>
  <headerFooter alignWithMargins="0"/>
  <customProperties>
    <customPr name="SheetId" r:id="rId2"/>
  </customPropertie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A1:O48"/>
  <sheetViews>
    <sheetView zoomScale="70" zoomScaleNormal="70" workbookViewId="0"/>
  </sheetViews>
  <sheetFormatPr defaultColWidth="10.796875" defaultRowHeight="15.5"/>
  <cols>
    <col min="1" max="1" width="5" style="51" customWidth="1"/>
    <col min="2" max="2" width="81" style="51" customWidth="1"/>
    <col min="3" max="4" width="16.796875" style="51" customWidth="1"/>
    <col min="5" max="16384" width="10.796875" style="51"/>
  </cols>
  <sheetData>
    <row r="1" spans="1:15" s="43" customFormat="1" ht="23">
      <c r="A1" s="271" t="str">
        <f>'Cover Page'!$A$13</f>
        <v>Company Name</v>
      </c>
    </row>
    <row r="2" spans="1:15" customFormat="1" ht="13"/>
    <row r="3" spans="1:15" s="43" customFormat="1" ht="14">
      <c r="A3" s="32" t="str">
        <f>'Cover Page'!$H$11</f>
        <v>FOR THE QUARTER ENDED</v>
      </c>
      <c r="C3" s="272" t="str">
        <f>'Cover Page'!H$13</f>
        <v>March 31</v>
      </c>
      <c r="D3" s="270">
        <f>'Cover Page'!I$13</f>
        <v>2023</v>
      </c>
    </row>
    <row r="4" spans="1:15" s="43" customFormat="1" ht="14"/>
    <row r="5" spans="1:15" s="82" customFormat="1" ht="32.5">
      <c r="A5" s="253" t="s">
        <v>281</v>
      </c>
      <c r="B5" s="117"/>
      <c r="C5" s="117"/>
      <c r="D5" s="117"/>
      <c r="F5"/>
      <c r="G5"/>
      <c r="H5"/>
      <c r="I5"/>
      <c r="J5"/>
      <c r="K5"/>
      <c r="L5"/>
      <c r="M5"/>
      <c r="N5"/>
      <c r="O5"/>
    </row>
    <row r="6" spans="1:15" customFormat="1" ht="13"/>
    <row r="7" spans="1:15" s="82" customFormat="1" ht="28">
      <c r="A7" s="86" t="s">
        <v>34</v>
      </c>
      <c r="B7" s="87"/>
      <c r="C7" s="292" t="s">
        <v>35</v>
      </c>
      <c r="D7" s="292" t="s">
        <v>36</v>
      </c>
      <c r="F7"/>
      <c r="G7"/>
      <c r="H7"/>
      <c r="I7"/>
      <c r="J7"/>
      <c r="K7"/>
      <c r="L7"/>
      <c r="M7"/>
      <c r="N7"/>
      <c r="O7"/>
    </row>
    <row r="8" spans="1:15" s="82" customFormat="1" ht="18" customHeight="1">
      <c r="A8" s="59">
        <v>1</v>
      </c>
      <c r="B8" s="81" t="s">
        <v>282</v>
      </c>
      <c r="C8" s="205"/>
      <c r="D8" s="205"/>
      <c r="F8"/>
      <c r="G8"/>
      <c r="H8"/>
      <c r="I8"/>
      <c r="J8"/>
      <c r="K8"/>
      <c r="L8"/>
      <c r="M8"/>
      <c r="N8"/>
      <c r="O8"/>
    </row>
    <row r="9" spans="1:15" ht="18" customHeight="1">
      <c r="A9" s="59">
        <v>2</v>
      </c>
      <c r="B9" s="81" t="s">
        <v>283</v>
      </c>
      <c r="C9" s="205"/>
      <c r="D9" s="205"/>
    </row>
    <row r="10" spans="1:15" ht="18" customHeight="1">
      <c r="A10" s="59">
        <v>3</v>
      </c>
      <c r="B10" s="81" t="s">
        <v>284</v>
      </c>
      <c r="C10" s="205"/>
      <c r="D10" s="205"/>
    </row>
    <row r="11" spans="1:15" ht="18" customHeight="1">
      <c r="A11" s="59">
        <v>4</v>
      </c>
      <c r="B11" s="81" t="s">
        <v>285</v>
      </c>
      <c r="C11" s="205"/>
      <c r="D11" s="205"/>
    </row>
    <row r="12" spans="1:15" ht="18" customHeight="1">
      <c r="A12" s="59">
        <v>5</v>
      </c>
      <c r="B12" s="81" t="s">
        <v>286</v>
      </c>
      <c r="C12" s="205"/>
      <c r="D12" s="205"/>
    </row>
    <row r="13" spans="1:15" ht="18" customHeight="1">
      <c r="A13" s="59">
        <v>6</v>
      </c>
      <c r="B13" s="81" t="s">
        <v>287</v>
      </c>
      <c r="C13" s="205"/>
      <c r="D13" s="205"/>
    </row>
    <row r="14" spans="1:15" ht="18" customHeight="1">
      <c r="A14" s="59">
        <v>7</v>
      </c>
      <c r="B14" s="81" t="s">
        <v>288</v>
      </c>
      <c r="C14" s="205"/>
      <c r="D14" s="205"/>
    </row>
    <row r="15" spans="1:15" ht="18" customHeight="1">
      <c r="A15" s="59">
        <v>8</v>
      </c>
      <c r="B15" s="81" t="s">
        <v>289</v>
      </c>
      <c r="C15" s="205"/>
      <c r="D15" s="205"/>
    </row>
    <row r="16" spans="1:15" ht="18" customHeight="1">
      <c r="A16" s="59">
        <v>9</v>
      </c>
      <c r="B16" s="81" t="s">
        <v>290</v>
      </c>
      <c r="C16" s="205"/>
      <c r="D16" s="205"/>
    </row>
    <row r="17" spans="1:15" ht="18" customHeight="1">
      <c r="A17" s="59">
        <v>10</v>
      </c>
      <c r="B17" s="81" t="s">
        <v>291</v>
      </c>
      <c r="C17" s="205"/>
      <c r="D17" s="205"/>
    </row>
    <row r="18" spans="1:15" s="82" customFormat="1" ht="18" customHeight="1">
      <c r="A18" s="59">
        <v>11</v>
      </c>
      <c r="B18" s="81" t="s">
        <v>292</v>
      </c>
      <c r="C18" s="205"/>
      <c r="D18" s="205"/>
      <c r="F18"/>
      <c r="G18"/>
      <c r="H18"/>
      <c r="I18"/>
      <c r="J18"/>
      <c r="K18"/>
      <c r="L18"/>
      <c r="M18"/>
      <c r="N18"/>
      <c r="O18"/>
    </row>
    <row r="19" spans="1:15" ht="18" customHeight="1">
      <c r="A19" s="59">
        <v>12</v>
      </c>
      <c r="B19" s="81" t="s">
        <v>293</v>
      </c>
      <c r="C19" s="205"/>
      <c r="D19" s="205"/>
    </row>
    <row r="20" spans="1:15" ht="18" customHeight="1">
      <c r="A20" s="59">
        <v>13</v>
      </c>
      <c r="B20" s="81" t="s">
        <v>294</v>
      </c>
      <c r="C20" s="205"/>
      <c r="D20" s="205"/>
    </row>
    <row r="21" spans="1:15" ht="18" customHeight="1">
      <c r="A21" s="59">
        <v>14</v>
      </c>
      <c r="B21" s="81" t="s">
        <v>295</v>
      </c>
      <c r="C21" s="205"/>
      <c r="D21" s="205"/>
    </row>
    <row r="22" spans="1:15" ht="18" customHeight="1">
      <c r="A22" s="59">
        <v>15</v>
      </c>
      <c r="B22" s="81" t="s">
        <v>296</v>
      </c>
      <c r="C22" s="205"/>
      <c r="D22" s="205"/>
    </row>
    <row r="23" spans="1:15" ht="18" customHeight="1">
      <c r="A23" s="59">
        <v>16</v>
      </c>
      <c r="B23" s="81" t="s">
        <v>297</v>
      </c>
      <c r="C23" s="205"/>
      <c r="D23" s="205"/>
    </row>
    <row r="24" spans="1:15" ht="18" customHeight="1">
      <c r="A24" s="59">
        <v>17</v>
      </c>
      <c r="B24" s="81" t="s">
        <v>298</v>
      </c>
      <c r="C24" s="205"/>
      <c r="D24" s="205"/>
    </row>
    <row r="25" spans="1:15" ht="18" customHeight="1">
      <c r="A25" s="59">
        <v>18</v>
      </c>
      <c r="B25" s="81" t="s">
        <v>299</v>
      </c>
      <c r="C25" s="205"/>
      <c r="D25" s="205"/>
    </row>
    <row r="26" spans="1:15" ht="18" customHeight="1">
      <c r="A26" s="59">
        <v>19</v>
      </c>
      <c r="B26" s="81" t="s">
        <v>300</v>
      </c>
      <c r="C26" s="205"/>
      <c r="D26" s="205"/>
    </row>
    <row r="27" spans="1:15" ht="18" customHeight="1">
      <c r="A27" s="59">
        <v>20</v>
      </c>
      <c r="B27" s="81" t="s">
        <v>301</v>
      </c>
      <c r="C27" s="205"/>
      <c r="D27" s="205"/>
    </row>
    <row r="28" spans="1:15" ht="18" customHeight="1">
      <c r="A28" s="59">
        <v>21</v>
      </c>
      <c r="B28" s="81" t="s">
        <v>302</v>
      </c>
      <c r="C28" s="205"/>
      <c r="D28" s="205"/>
    </row>
    <row r="29" spans="1:15" ht="18" customHeight="1">
      <c r="A29" s="59">
        <v>22</v>
      </c>
      <c r="B29" s="81" t="s">
        <v>303</v>
      </c>
      <c r="C29" s="205"/>
      <c r="D29" s="205"/>
    </row>
    <row r="30" spans="1:15" ht="18" customHeight="1">
      <c r="A30" s="59">
        <v>23</v>
      </c>
      <c r="B30" s="81" t="s">
        <v>304</v>
      </c>
      <c r="C30" s="205"/>
      <c r="D30" s="205"/>
    </row>
    <row r="31" spans="1:15" ht="18" customHeight="1">
      <c r="A31" s="59">
        <v>24</v>
      </c>
      <c r="B31" s="81" t="s">
        <v>305</v>
      </c>
      <c r="C31" s="205"/>
      <c r="D31" s="205"/>
    </row>
    <row r="32" spans="1:15" ht="18" customHeight="1">
      <c r="A32" s="59">
        <v>25</v>
      </c>
      <c r="B32" s="81" t="s">
        <v>306</v>
      </c>
      <c r="C32" s="205"/>
      <c r="D32" s="205"/>
    </row>
    <row r="33" spans="1:15" ht="18" customHeight="1">
      <c r="A33" s="59"/>
      <c r="B33" s="81" t="s">
        <v>307</v>
      </c>
      <c r="C33" s="205"/>
      <c r="D33" s="205"/>
    </row>
    <row r="34" spans="1:15" ht="18" customHeight="1">
      <c r="A34" s="59">
        <v>26</v>
      </c>
      <c r="B34" s="81" t="s">
        <v>88</v>
      </c>
      <c r="C34" s="205"/>
      <c r="D34" s="205"/>
    </row>
    <row r="35" spans="1:15" ht="18" customHeight="1">
      <c r="A35" s="59">
        <v>27</v>
      </c>
      <c r="B35" s="81" t="s">
        <v>88</v>
      </c>
      <c r="C35" s="205"/>
      <c r="D35" s="205"/>
    </row>
    <row r="36" spans="1:15" ht="18" customHeight="1">
      <c r="A36" s="59">
        <v>28</v>
      </c>
      <c r="B36" s="81" t="s">
        <v>88</v>
      </c>
      <c r="C36" s="205"/>
      <c r="D36" s="205"/>
    </row>
    <row r="37" spans="1:15" s="82" customFormat="1" ht="18" customHeight="1">
      <c r="A37" s="95">
        <v>29</v>
      </c>
      <c r="B37" s="103" t="s">
        <v>308</v>
      </c>
      <c r="C37" s="96">
        <f>SUM(C8:C36)</f>
        <v>0</v>
      </c>
      <c r="D37" s="96">
        <f>SUM(D8:D36)</f>
        <v>0</v>
      </c>
      <c r="F37"/>
      <c r="G37"/>
      <c r="H37"/>
      <c r="I37"/>
      <c r="J37"/>
      <c r="K37"/>
      <c r="L37"/>
      <c r="M37"/>
      <c r="N37"/>
      <c r="O37"/>
    </row>
    <row r="38" spans="1:15" ht="18" customHeight="1">
      <c r="A38" s="59">
        <v>30</v>
      </c>
      <c r="B38" s="81" t="s">
        <v>309</v>
      </c>
      <c r="C38" s="205"/>
      <c r="D38" s="205"/>
    </row>
    <row r="39" spans="1:15" ht="18" customHeight="1">
      <c r="A39" s="59">
        <v>31</v>
      </c>
      <c r="B39" s="81" t="s">
        <v>310</v>
      </c>
      <c r="C39" s="205"/>
      <c r="D39" s="205"/>
    </row>
    <row r="40" spans="1:15" s="82" customFormat="1" ht="18" customHeight="1">
      <c r="A40" s="95">
        <v>32</v>
      </c>
      <c r="B40" s="103" t="s">
        <v>311</v>
      </c>
      <c r="C40" s="96">
        <f>SUM(C37:C39)</f>
        <v>0</v>
      </c>
      <c r="D40" s="96">
        <f>SUM(D37:D39)</f>
        <v>0</v>
      </c>
      <c r="F40"/>
      <c r="G40"/>
      <c r="H40"/>
      <c r="I40"/>
      <c r="J40"/>
      <c r="K40"/>
      <c r="L40"/>
      <c r="M40"/>
      <c r="N40"/>
      <c r="O40"/>
    </row>
    <row r="41" spans="1:15" s="52" customFormat="1" ht="18" customHeight="1">
      <c r="A41" s="101"/>
      <c r="B41" s="30" t="s">
        <v>312</v>
      </c>
      <c r="C41" s="97"/>
      <c r="D41" s="97"/>
      <c r="E41"/>
    </row>
    <row r="42" spans="1:15" ht="19" customHeight="1">
      <c r="A42" s="59">
        <v>33</v>
      </c>
      <c r="B42" s="81" t="s">
        <v>97</v>
      </c>
      <c r="C42" s="205"/>
      <c r="D42" s="205"/>
    </row>
    <row r="43" spans="1:15" ht="19" customHeight="1">
      <c r="A43" s="59">
        <v>34</v>
      </c>
      <c r="B43" s="81" t="s">
        <v>313</v>
      </c>
      <c r="C43" s="205"/>
      <c r="D43" s="205"/>
    </row>
    <row r="44" spans="1:15" s="82" customFormat="1" ht="19" customHeight="1">
      <c r="A44" s="74">
        <v>35</v>
      </c>
      <c r="B44" s="104" t="s">
        <v>314</v>
      </c>
      <c r="C44" s="92">
        <f>SUM(C42:C43)</f>
        <v>0</v>
      </c>
      <c r="D44" s="92">
        <f>SUM(D42:D43)</f>
        <v>0</v>
      </c>
      <c r="F44"/>
      <c r="G44"/>
      <c r="H44"/>
      <c r="I44"/>
      <c r="J44"/>
      <c r="K44"/>
      <c r="L44"/>
      <c r="M44"/>
      <c r="N44"/>
      <c r="O44"/>
    </row>
    <row r="45" spans="1:15">
      <c r="B45" s="306"/>
      <c r="D45" s="306"/>
    </row>
    <row r="46" spans="1:15">
      <c r="D46" s="40"/>
    </row>
    <row r="47" spans="1:15" customFormat="1" ht="13">
      <c r="B47" s="178" t="s">
        <v>315</v>
      </c>
    </row>
    <row r="48" spans="1:15" customFormat="1" ht="13">
      <c r="A48" s="59">
        <v>36</v>
      </c>
      <c r="B48" s="59" t="s">
        <v>316</v>
      </c>
      <c r="C48" s="12" t="str">
        <f>IF(C40=C44,"","ERROR")</f>
        <v/>
      </c>
      <c r="D48" s="12" t="str">
        <f>IF(D40=D44,"","ERROR")</f>
        <v/>
      </c>
    </row>
  </sheetData>
  <conditionalFormatting sqref="C48:D48">
    <cfRule type="cellIs" dxfId="1" priority="1" operator="equal">
      <formula>"ERROR"</formula>
    </cfRule>
  </conditionalFormatting>
  <pageMargins left="0.70866141732283472" right="0.70866141732283472" top="0.74803149606299213" bottom="0.74803149606299213" header="0.31496062992125984" footer="0.31496062992125984"/>
  <pageSetup paperSize="5" scale="94" orientation="portrait" verticalDpi="0" r:id="rId1"/>
  <customProperties>
    <customPr name="SheetId" r:id="rId2"/>
  </customPropertie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8"/>
  <sheetViews>
    <sheetView zoomScale="70" zoomScaleNormal="70" workbookViewId="0"/>
  </sheetViews>
  <sheetFormatPr defaultRowHeight="12.5"/>
  <cols>
    <col min="1" max="1" width="41.796875" style="12" customWidth="1"/>
    <col min="2" max="2" width="15.796875" style="12" customWidth="1"/>
    <col min="3" max="3" width="18.796875" style="12" customWidth="1"/>
    <col min="4" max="4" width="20.796875" style="12" customWidth="1"/>
    <col min="5" max="5" width="19.69921875" style="12" customWidth="1"/>
    <col min="6" max="6" width="19.296875" style="12" customWidth="1"/>
    <col min="7" max="256" width="9.296875" style="12"/>
    <col min="257" max="257" width="41.796875" style="12" customWidth="1"/>
    <col min="258" max="258" width="15.796875" style="12" customWidth="1"/>
    <col min="259" max="259" width="18.796875" style="12" customWidth="1"/>
    <col min="260" max="260" width="20.796875" style="12" customWidth="1"/>
    <col min="261" max="261" width="19.69921875" style="12" customWidth="1"/>
    <col min="262" max="262" width="19.296875" style="12" customWidth="1"/>
    <col min="263" max="512" width="9.296875" style="12"/>
    <col min="513" max="513" width="41.796875" style="12" customWidth="1"/>
    <col min="514" max="514" width="15.796875" style="12" customWidth="1"/>
    <col min="515" max="515" width="18.796875" style="12" customWidth="1"/>
    <col min="516" max="516" width="20.796875" style="12" customWidth="1"/>
    <col min="517" max="517" width="19.69921875" style="12" customWidth="1"/>
    <col min="518" max="518" width="19.296875" style="12" customWidth="1"/>
    <col min="519" max="768" width="9.296875" style="12"/>
    <col min="769" max="769" width="41.796875" style="12" customWidth="1"/>
    <col min="770" max="770" width="15.796875" style="12" customWidth="1"/>
    <col min="771" max="771" width="18.796875" style="12" customWidth="1"/>
    <col min="772" max="772" width="20.796875" style="12" customWidth="1"/>
    <col min="773" max="773" width="19.69921875" style="12" customWidth="1"/>
    <col min="774" max="774" width="19.296875" style="12" customWidth="1"/>
    <col min="775" max="1024" width="9.296875" style="12"/>
    <col min="1025" max="1025" width="41.796875" style="12" customWidth="1"/>
    <col min="1026" max="1026" width="15.796875" style="12" customWidth="1"/>
    <col min="1027" max="1027" width="18.796875" style="12" customWidth="1"/>
    <col min="1028" max="1028" width="20.796875" style="12" customWidth="1"/>
    <col min="1029" max="1029" width="19.69921875" style="12" customWidth="1"/>
    <col min="1030" max="1030" width="19.296875" style="12" customWidth="1"/>
    <col min="1031" max="1280" width="9.296875" style="12"/>
    <col min="1281" max="1281" width="41.796875" style="12" customWidth="1"/>
    <col min="1282" max="1282" width="15.796875" style="12" customWidth="1"/>
    <col min="1283" max="1283" width="18.796875" style="12" customWidth="1"/>
    <col min="1284" max="1284" width="20.796875" style="12" customWidth="1"/>
    <col min="1285" max="1285" width="19.69921875" style="12" customWidth="1"/>
    <col min="1286" max="1286" width="19.296875" style="12" customWidth="1"/>
    <col min="1287" max="1536" width="9.296875" style="12"/>
    <col min="1537" max="1537" width="41.796875" style="12" customWidth="1"/>
    <col min="1538" max="1538" width="15.796875" style="12" customWidth="1"/>
    <col min="1539" max="1539" width="18.796875" style="12" customWidth="1"/>
    <col min="1540" max="1540" width="20.796875" style="12" customWidth="1"/>
    <col min="1541" max="1541" width="19.69921875" style="12" customWidth="1"/>
    <col min="1542" max="1542" width="19.296875" style="12" customWidth="1"/>
    <col min="1543" max="1792" width="9.296875" style="12"/>
    <col min="1793" max="1793" width="41.796875" style="12" customWidth="1"/>
    <col min="1794" max="1794" width="15.796875" style="12" customWidth="1"/>
    <col min="1795" max="1795" width="18.796875" style="12" customWidth="1"/>
    <col min="1796" max="1796" width="20.796875" style="12" customWidth="1"/>
    <col min="1797" max="1797" width="19.69921875" style="12" customWidth="1"/>
    <col min="1798" max="1798" width="19.296875" style="12" customWidth="1"/>
    <col min="1799" max="2048" width="9.296875" style="12"/>
    <col min="2049" max="2049" width="41.796875" style="12" customWidth="1"/>
    <col min="2050" max="2050" width="15.796875" style="12" customWidth="1"/>
    <col min="2051" max="2051" width="18.796875" style="12" customWidth="1"/>
    <col min="2052" max="2052" width="20.796875" style="12" customWidth="1"/>
    <col min="2053" max="2053" width="19.69921875" style="12" customWidth="1"/>
    <col min="2054" max="2054" width="19.296875" style="12" customWidth="1"/>
    <col min="2055" max="2304" width="9.296875" style="12"/>
    <col min="2305" max="2305" width="41.796875" style="12" customWidth="1"/>
    <col min="2306" max="2306" width="15.796875" style="12" customWidth="1"/>
    <col min="2307" max="2307" width="18.796875" style="12" customWidth="1"/>
    <col min="2308" max="2308" width="20.796875" style="12" customWidth="1"/>
    <col min="2309" max="2309" width="19.69921875" style="12" customWidth="1"/>
    <col min="2310" max="2310" width="19.296875" style="12" customWidth="1"/>
    <col min="2311" max="2560" width="9.296875" style="12"/>
    <col min="2561" max="2561" width="41.796875" style="12" customWidth="1"/>
    <col min="2562" max="2562" width="15.796875" style="12" customWidth="1"/>
    <col min="2563" max="2563" width="18.796875" style="12" customWidth="1"/>
    <col min="2564" max="2564" width="20.796875" style="12" customWidth="1"/>
    <col min="2565" max="2565" width="19.69921875" style="12" customWidth="1"/>
    <col min="2566" max="2566" width="19.296875" style="12" customWidth="1"/>
    <col min="2567" max="2816" width="9.296875" style="12"/>
    <col min="2817" max="2817" width="41.796875" style="12" customWidth="1"/>
    <col min="2818" max="2818" width="15.796875" style="12" customWidth="1"/>
    <col min="2819" max="2819" width="18.796875" style="12" customWidth="1"/>
    <col min="2820" max="2820" width="20.796875" style="12" customWidth="1"/>
    <col min="2821" max="2821" width="19.69921875" style="12" customWidth="1"/>
    <col min="2822" max="2822" width="19.296875" style="12" customWidth="1"/>
    <col min="2823" max="3072" width="9.296875" style="12"/>
    <col min="3073" max="3073" width="41.796875" style="12" customWidth="1"/>
    <col min="3074" max="3074" width="15.796875" style="12" customWidth="1"/>
    <col min="3075" max="3075" width="18.796875" style="12" customWidth="1"/>
    <col min="3076" max="3076" width="20.796875" style="12" customWidth="1"/>
    <col min="3077" max="3077" width="19.69921875" style="12" customWidth="1"/>
    <col min="3078" max="3078" width="19.296875" style="12" customWidth="1"/>
    <col min="3079" max="3328" width="9.296875" style="12"/>
    <col min="3329" max="3329" width="41.796875" style="12" customWidth="1"/>
    <col min="3330" max="3330" width="15.796875" style="12" customWidth="1"/>
    <col min="3331" max="3331" width="18.796875" style="12" customWidth="1"/>
    <col min="3332" max="3332" width="20.796875" style="12" customWidth="1"/>
    <col min="3333" max="3333" width="19.69921875" style="12" customWidth="1"/>
    <col min="3334" max="3334" width="19.296875" style="12" customWidth="1"/>
    <col min="3335" max="3584" width="9.296875" style="12"/>
    <col min="3585" max="3585" width="41.796875" style="12" customWidth="1"/>
    <col min="3586" max="3586" width="15.796875" style="12" customWidth="1"/>
    <col min="3587" max="3587" width="18.796875" style="12" customWidth="1"/>
    <col min="3588" max="3588" width="20.796875" style="12" customWidth="1"/>
    <col min="3589" max="3589" width="19.69921875" style="12" customWidth="1"/>
    <col min="3590" max="3590" width="19.296875" style="12" customWidth="1"/>
    <col min="3591" max="3840" width="9.296875" style="12"/>
    <col min="3841" max="3841" width="41.796875" style="12" customWidth="1"/>
    <col min="3842" max="3842" width="15.796875" style="12" customWidth="1"/>
    <col min="3843" max="3843" width="18.796875" style="12" customWidth="1"/>
    <col min="3844" max="3844" width="20.796875" style="12" customWidth="1"/>
    <col min="3845" max="3845" width="19.69921875" style="12" customWidth="1"/>
    <col min="3846" max="3846" width="19.296875" style="12" customWidth="1"/>
    <col min="3847" max="4096" width="9.296875" style="12"/>
    <col min="4097" max="4097" width="41.796875" style="12" customWidth="1"/>
    <col min="4098" max="4098" width="15.796875" style="12" customWidth="1"/>
    <col min="4099" max="4099" width="18.796875" style="12" customWidth="1"/>
    <col min="4100" max="4100" width="20.796875" style="12" customWidth="1"/>
    <col min="4101" max="4101" width="19.69921875" style="12" customWidth="1"/>
    <col min="4102" max="4102" width="19.296875" style="12" customWidth="1"/>
    <col min="4103" max="4352" width="9.296875" style="12"/>
    <col min="4353" max="4353" width="41.796875" style="12" customWidth="1"/>
    <col min="4354" max="4354" width="15.796875" style="12" customWidth="1"/>
    <col min="4355" max="4355" width="18.796875" style="12" customWidth="1"/>
    <col min="4356" max="4356" width="20.796875" style="12" customWidth="1"/>
    <col min="4357" max="4357" width="19.69921875" style="12" customWidth="1"/>
    <col min="4358" max="4358" width="19.296875" style="12" customWidth="1"/>
    <col min="4359" max="4608" width="9.296875" style="12"/>
    <col min="4609" max="4609" width="41.796875" style="12" customWidth="1"/>
    <col min="4610" max="4610" width="15.796875" style="12" customWidth="1"/>
    <col min="4611" max="4611" width="18.796875" style="12" customWidth="1"/>
    <col min="4612" max="4612" width="20.796875" style="12" customWidth="1"/>
    <col min="4613" max="4613" width="19.69921875" style="12" customWidth="1"/>
    <col min="4614" max="4614" width="19.296875" style="12" customWidth="1"/>
    <col min="4615" max="4864" width="9.296875" style="12"/>
    <col min="4865" max="4865" width="41.796875" style="12" customWidth="1"/>
    <col min="4866" max="4866" width="15.796875" style="12" customWidth="1"/>
    <col min="4867" max="4867" width="18.796875" style="12" customWidth="1"/>
    <col min="4868" max="4868" width="20.796875" style="12" customWidth="1"/>
    <col min="4869" max="4869" width="19.69921875" style="12" customWidth="1"/>
    <col min="4870" max="4870" width="19.296875" style="12" customWidth="1"/>
    <col min="4871" max="5120" width="9.296875" style="12"/>
    <col min="5121" max="5121" width="41.796875" style="12" customWidth="1"/>
    <col min="5122" max="5122" width="15.796875" style="12" customWidth="1"/>
    <col min="5123" max="5123" width="18.796875" style="12" customWidth="1"/>
    <col min="5124" max="5124" width="20.796875" style="12" customWidth="1"/>
    <col min="5125" max="5125" width="19.69921875" style="12" customWidth="1"/>
    <col min="5126" max="5126" width="19.296875" style="12" customWidth="1"/>
    <col min="5127" max="5376" width="9.296875" style="12"/>
    <col min="5377" max="5377" width="41.796875" style="12" customWidth="1"/>
    <col min="5378" max="5378" width="15.796875" style="12" customWidth="1"/>
    <col min="5379" max="5379" width="18.796875" style="12" customWidth="1"/>
    <col min="5380" max="5380" width="20.796875" style="12" customWidth="1"/>
    <col min="5381" max="5381" width="19.69921875" style="12" customWidth="1"/>
    <col min="5382" max="5382" width="19.296875" style="12" customWidth="1"/>
    <col min="5383" max="5632" width="9.296875" style="12"/>
    <col min="5633" max="5633" width="41.796875" style="12" customWidth="1"/>
    <col min="5634" max="5634" width="15.796875" style="12" customWidth="1"/>
    <col min="5635" max="5635" width="18.796875" style="12" customWidth="1"/>
    <col min="5636" max="5636" width="20.796875" style="12" customWidth="1"/>
    <col min="5637" max="5637" width="19.69921875" style="12" customWidth="1"/>
    <col min="5638" max="5638" width="19.296875" style="12" customWidth="1"/>
    <col min="5639" max="5888" width="9.296875" style="12"/>
    <col min="5889" max="5889" width="41.796875" style="12" customWidth="1"/>
    <col min="5890" max="5890" width="15.796875" style="12" customWidth="1"/>
    <col min="5891" max="5891" width="18.796875" style="12" customWidth="1"/>
    <col min="5892" max="5892" width="20.796875" style="12" customWidth="1"/>
    <col min="5893" max="5893" width="19.69921875" style="12" customWidth="1"/>
    <col min="5894" max="5894" width="19.296875" style="12" customWidth="1"/>
    <col min="5895" max="6144" width="9.296875" style="12"/>
    <col min="6145" max="6145" width="41.796875" style="12" customWidth="1"/>
    <col min="6146" max="6146" width="15.796875" style="12" customWidth="1"/>
    <col min="6147" max="6147" width="18.796875" style="12" customWidth="1"/>
    <col min="6148" max="6148" width="20.796875" style="12" customWidth="1"/>
    <col min="6149" max="6149" width="19.69921875" style="12" customWidth="1"/>
    <col min="6150" max="6150" width="19.296875" style="12" customWidth="1"/>
    <col min="6151" max="6400" width="9.296875" style="12"/>
    <col min="6401" max="6401" width="41.796875" style="12" customWidth="1"/>
    <col min="6402" max="6402" width="15.796875" style="12" customWidth="1"/>
    <col min="6403" max="6403" width="18.796875" style="12" customWidth="1"/>
    <col min="6404" max="6404" width="20.796875" style="12" customWidth="1"/>
    <col min="6405" max="6405" width="19.69921875" style="12" customWidth="1"/>
    <col min="6406" max="6406" width="19.296875" style="12" customWidth="1"/>
    <col min="6407" max="6656" width="9.296875" style="12"/>
    <col min="6657" max="6657" width="41.796875" style="12" customWidth="1"/>
    <col min="6658" max="6658" width="15.796875" style="12" customWidth="1"/>
    <col min="6659" max="6659" width="18.796875" style="12" customWidth="1"/>
    <col min="6660" max="6660" width="20.796875" style="12" customWidth="1"/>
    <col min="6661" max="6661" width="19.69921875" style="12" customWidth="1"/>
    <col min="6662" max="6662" width="19.296875" style="12" customWidth="1"/>
    <col min="6663" max="6912" width="9.296875" style="12"/>
    <col min="6913" max="6913" width="41.796875" style="12" customWidth="1"/>
    <col min="6914" max="6914" width="15.796875" style="12" customWidth="1"/>
    <col min="6915" max="6915" width="18.796875" style="12" customWidth="1"/>
    <col min="6916" max="6916" width="20.796875" style="12" customWidth="1"/>
    <col min="6917" max="6917" width="19.69921875" style="12" customWidth="1"/>
    <col min="6918" max="6918" width="19.296875" style="12" customWidth="1"/>
    <col min="6919" max="7168" width="9.296875" style="12"/>
    <col min="7169" max="7169" width="41.796875" style="12" customWidth="1"/>
    <col min="7170" max="7170" width="15.796875" style="12" customWidth="1"/>
    <col min="7171" max="7171" width="18.796875" style="12" customWidth="1"/>
    <col min="7172" max="7172" width="20.796875" style="12" customWidth="1"/>
    <col min="7173" max="7173" width="19.69921875" style="12" customWidth="1"/>
    <col min="7174" max="7174" width="19.296875" style="12" customWidth="1"/>
    <col min="7175" max="7424" width="9.296875" style="12"/>
    <col min="7425" max="7425" width="41.796875" style="12" customWidth="1"/>
    <col min="7426" max="7426" width="15.796875" style="12" customWidth="1"/>
    <col min="7427" max="7427" width="18.796875" style="12" customWidth="1"/>
    <col min="7428" max="7428" width="20.796875" style="12" customWidth="1"/>
    <col min="7429" max="7429" width="19.69921875" style="12" customWidth="1"/>
    <col min="7430" max="7430" width="19.296875" style="12" customWidth="1"/>
    <col min="7431" max="7680" width="9.296875" style="12"/>
    <col min="7681" max="7681" width="41.796875" style="12" customWidth="1"/>
    <col min="7682" max="7682" width="15.796875" style="12" customWidth="1"/>
    <col min="7683" max="7683" width="18.796875" style="12" customWidth="1"/>
    <col min="7684" max="7684" width="20.796875" style="12" customWidth="1"/>
    <col min="7685" max="7685" width="19.69921875" style="12" customWidth="1"/>
    <col min="7686" max="7686" width="19.296875" style="12" customWidth="1"/>
    <col min="7687" max="7936" width="9.296875" style="12"/>
    <col min="7937" max="7937" width="41.796875" style="12" customWidth="1"/>
    <col min="7938" max="7938" width="15.796875" style="12" customWidth="1"/>
    <col min="7939" max="7939" width="18.796875" style="12" customWidth="1"/>
    <col min="7940" max="7940" width="20.796875" style="12" customWidth="1"/>
    <col min="7941" max="7941" width="19.69921875" style="12" customWidth="1"/>
    <col min="7942" max="7942" width="19.296875" style="12" customWidth="1"/>
    <col min="7943" max="8192" width="9.296875" style="12"/>
    <col min="8193" max="8193" width="41.796875" style="12" customWidth="1"/>
    <col min="8194" max="8194" width="15.796875" style="12" customWidth="1"/>
    <col min="8195" max="8195" width="18.796875" style="12" customWidth="1"/>
    <col min="8196" max="8196" width="20.796875" style="12" customWidth="1"/>
    <col min="8197" max="8197" width="19.69921875" style="12" customWidth="1"/>
    <col min="8198" max="8198" width="19.296875" style="12" customWidth="1"/>
    <col min="8199" max="8448" width="9.296875" style="12"/>
    <col min="8449" max="8449" width="41.796875" style="12" customWidth="1"/>
    <col min="8450" max="8450" width="15.796875" style="12" customWidth="1"/>
    <col min="8451" max="8451" width="18.796875" style="12" customWidth="1"/>
    <col min="8452" max="8452" width="20.796875" style="12" customWidth="1"/>
    <col min="8453" max="8453" width="19.69921875" style="12" customWidth="1"/>
    <col min="8454" max="8454" width="19.296875" style="12" customWidth="1"/>
    <col min="8455" max="8704" width="9.296875" style="12"/>
    <col min="8705" max="8705" width="41.796875" style="12" customWidth="1"/>
    <col min="8706" max="8706" width="15.796875" style="12" customWidth="1"/>
    <col min="8707" max="8707" width="18.796875" style="12" customWidth="1"/>
    <col min="8708" max="8708" width="20.796875" style="12" customWidth="1"/>
    <col min="8709" max="8709" width="19.69921875" style="12" customWidth="1"/>
    <col min="8710" max="8710" width="19.296875" style="12" customWidth="1"/>
    <col min="8711" max="8960" width="9.296875" style="12"/>
    <col min="8961" max="8961" width="41.796875" style="12" customWidth="1"/>
    <col min="8962" max="8962" width="15.796875" style="12" customWidth="1"/>
    <col min="8963" max="8963" width="18.796875" style="12" customWidth="1"/>
    <col min="8964" max="8964" width="20.796875" style="12" customWidth="1"/>
    <col min="8965" max="8965" width="19.69921875" style="12" customWidth="1"/>
    <col min="8966" max="8966" width="19.296875" style="12" customWidth="1"/>
    <col min="8967" max="9216" width="9.296875" style="12"/>
    <col min="9217" max="9217" width="41.796875" style="12" customWidth="1"/>
    <col min="9218" max="9218" width="15.796875" style="12" customWidth="1"/>
    <col min="9219" max="9219" width="18.796875" style="12" customWidth="1"/>
    <col min="9220" max="9220" width="20.796875" style="12" customWidth="1"/>
    <col min="9221" max="9221" width="19.69921875" style="12" customWidth="1"/>
    <col min="9222" max="9222" width="19.296875" style="12" customWidth="1"/>
    <col min="9223" max="9472" width="9.296875" style="12"/>
    <col min="9473" max="9473" width="41.796875" style="12" customWidth="1"/>
    <col min="9474" max="9474" width="15.796875" style="12" customWidth="1"/>
    <col min="9475" max="9475" width="18.796875" style="12" customWidth="1"/>
    <col min="9476" max="9476" width="20.796875" style="12" customWidth="1"/>
    <col min="9477" max="9477" width="19.69921875" style="12" customWidth="1"/>
    <col min="9478" max="9478" width="19.296875" style="12" customWidth="1"/>
    <col min="9479" max="9728" width="9.296875" style="12"/>
    <col min="9729" max="9729" width="41.796875" style="12" customWidth="1"/>
    <col min="9730" max="9730" width="15.796875" style="12" customWidth="1"/>
    <col min="9731" max="9731" width="18.796875" style="12" customWidth="1"/>
    <col min="9732" max="9732" width="20.796875" style="12" customWidth="1"/>
    <col min="9733" max="9733" width="19.69921875" style="12" customWidth="1"/>
    <col min="9734" max="9734" width="19.296875" style="12" customWidth="1"/>
    <col min="9735" max="9984" width="9.296875" style="12"/>
    <col min="9985" max="9985" width="41.796875" style="12" customWidth="1"/>
    <col min="9986" max="9986" width="15.796875" style="12" customWidth="1"/>
    <col min="9987" max="9987" width="18.796875" style="12" customWidth="1"/>
    <col min="9988" max="9988" width="20.796875" style="12" customWidth="1"/>
    <col min="9989" max="9989" width="19.69921875" style="12" customWidth="1"/>
    <col min="9990" max="9990" width="19.296875" style="12" customWidth="1"/>
    <col min="9991" max="10240" width="9.296875" style="12"/>
    <col min="10241" max="10241" width="41.796875" style="12" customWidth="1"/>
    <col min="10242" max="10242" width="15.796875" style="12" customWidth="1"/>
    <col min="10243" max="10243" width="18.796875" style="12" customWidth="1"/>
    <col min="10244" max="10244" width="20.796875" style="12" customWidth="1"/>
    <col min="10245" max="10245" width="19.69921875" style="12" customWidth="1"/>
    <col min="10246" max="10246" width="19.296875" style="12" customWidth="1"/>
    <col min="10247" max="10496" width="9.296875" style="12"/>
    <col min="10497" max="10497" width="41.796875" style="12" customWidth="1"/>
    <col min="10498" max="10498" width="15.796875" style="12" customWidth="1"/>
    <col min="10499" max="10499" width="18.796875" style="12" customWidth="1"/>
    <col min="10500" max="10500" width="20.796875" style="12" customWidth="1"/>
    <col min="10501" max="10501" width="19.69921875" style="12" customWidth="1"/>
    <col min="10502" max="10502" width="19.296875" style="12" customWidth="1"/>
    <col min="10503" max="10752" width="9.296875" style="12"/>
    <col min="10753" max="10753" width="41.796875" style="12" customWidth="1"/>
    <col min="10754" max="10754" width="15.796875" style="12" customWidth="1"/>
    <col min="10755" max="10755" width="18.796875" style="12" customWidth="1"/>
    <col min="10756" max="10756" width="20.796875" style="12" customWidth="1"/>
    <col min="10757" max="10757" width="19.69921875" style="12" customWidth="1"/>
    <col min="10758" max="10758" width="19.296875" style="12" customWidth="1"/>
    <col min="10759" max="11008" width="9.296875" style="12"/>
    <col min="11009" max="11009" width="41.796875" style="12" customWidth="1"/>
    <col min="11010" max="11010" width="15.796875" style="12" customWidth="1"/>
    <col min="11011" max="11011" width="18.796875" style="12" customWidth="1"/>
    <col min="11012" max="11012" width="20.796875" style="12" customWidth="1"/>
    <col min="11013" max="11013" width="19.69921875" style="12" customWidth="1"/>
    <col min="11014" max="11014" width="19.296875" style="12" customWidth="1"/>
    <col min="11015" max="11264" width="9.296875" style="12"/>
    <col min="11265" max="11265" width="41.796875" style="12" customWidth="1"/>
    <col min="11266" max="11266" width="15.796875" style="12" customWidth="1"/>
    <col min="11267" max="11267" width="18.796875" style="12" customWidth="1"/>
    <col min="11268" max="11268" width="20.796875" style="12" customWidth="1"/>
    <col min="11269" max="11269" width="19.69921875" style="12" customWidth="1"/>
    <col min="11270" max="11270" width="19.296875" style="12" customWidth="1"/>
    <col min="11271" max="11520" width="9.296875" style="12"/>
    <col min="11521" max="11521" width="41.796875" style="12" customWidth="1"/>
    <col min="11522" max="11522" width="15.796875" style="12" customWidth="1"/>
    <col min="11523" max="11523" width="18.796875" style="12" customWidth="1"/>
    <col min="11524" max="11524" width="20.796875" style="12" customWidth="1"/>
    <col min="11525" max="11525" width="19.69921875" style="12" customWidth="1"/>
    <col min="11526" max="11526" width="19.296875" style="12" customWidth="1"/>
    <col min="11527" max="11776" width="9.296875" style="12"/>
    <col min="11777" max="11777" width="41.796875" style="12" customWidth="1"/>
    <col min="11778" max="11778" width="15.796875" style="12" customWidth="1"/>
    <col min="11779" max="11779" width="18.796875" style="12" customWidth="1"/>
    <col min="11780" max="11780" width="20.796875" style="12" customWidth="1"/>
    <col min="11781" max="11781" width="19.69921875" style="12" customWidth="1"/>
    <col min="11782" max="11782" width="19.296875" style="12" customWidth="1"/>
    <col min="11783" max="12032" width="9.296875" style="12"/>
    <col min="12033" max="12033" width="41.796875" style="12" customWidth="1"/>
    <col min="12034" max="12034" width="15.796875" style="12" customWidth="1"/>
    <col min="12035" max="12035" width="18.796875" style="12" customWidth="1"/>
    <col min="12036" max="12036" width="20.796875" style="12" customWidth="1"/>
    <col min="12037" max="12037" width="19.69921875" style="12" customWidth="1"/>
    <col min="12038" max="12038" width="19.296875" style="12" customWidth="1"/>
    <col min="12039" max="12288" width="9.296875" style="12"/>
    <col min="12289" max="12289" width="41.796875" style="12" customWidth="1"/>
    <col min="12290" max="12290" width="15.796875" style="12" customWidth="1"/>
    <col min="12291" max="12291" width="18.796875" style="12" customWidth="1"/>
    <col min="12292" max="12292" width="20.796875" style="12" customWidth="1"/>
    <col min="12293" max="12293" width="19.69921875" style="12" customWidth="1"/>
    <col min="12294" max="12294" width="19.296875" style="12" customWidth="1"/>
    <col min="12295" max="12544" width="9.296875" style="12"/>
    <col min="12545" max="12545" width="41.796875" style="12" customWidth="1"/>
    <col min="12546" max="12546" width="15.796875" style="12" customWidth="1"/>
    <col min="12547" max="12547" width="18.796875" style="12" customWidth="1"/>
    <col min="12548" max="12548" width="20.796875" style="12" customWidth="1"/>
    <col min="12549" max="12549" width="19.69921875" style="12" customWidth="1"/>
    <col min="12550" max="12550" width="19.296875" style="12" customWidth="1"/>
    <col min="12551" max="12800" width="9.296875" style="12"/>
    <col min="12801" max="12801" width="41.796875" style="12" customWidth="1"/>
    <col min="12802" max="12802" width="15.796875" style="12" customWidth="1"/>
    <col min="12803" max="12803" width="18.796875" style="12" customWidth="1"/>
    <col min="12804" max="12804" width="20.796875" style="12" customWidth="1"/>
    <col min="12805" max="12805" width="19.69921875" style="12" customWidth="1"/>
    <col min="12806" max="12806" width="19.296875" style="12" customWidth="1"/>
    <col min="12807" max="13056" width="9.296875" style="12"/>
    <col min="13057" max="13057" width="41.796875" style="12" customWidth="1"/>
    <col min="13058" max="13058" width="15.796875" style="12" customWidth="1"/>
    <col min="13059" max="13059" width="18.796875" style="12" customWidth="1"/>
    <col min="13060" max="13060" width="20.796875" style="12" customWidth="1"/>
    <col min="13061" max="13061" width="19.69921875" style="12" customWidth="1"/>
    <col min="13062" max="13062" width="19.296875" style="12" customWidth="1"/>
    <col min="13063" max="13312" width="9.296875" style="12"/>
    <col min="13313" max="13313" width="41.796875" style="12" customWidth="1"/>
    <col min="13314" max="13314" width="15.796875" style="12" customWidth="1"/>
    <col min="13315" max="13315" width="18.796875" style="12" customWidth="1"/>
    <col min="13316" max="13316" width="20.796875" style="12" customWidth="1"/>
    <col min="13317" max="13317" width="19.69921875" style="12" customWidth="1"/>
    <col min="13318" max="13318" width="19.296875" style="12" customWidth="1"/>
    <col min="13319" max="13568" width="9.296875" style="12"/>
    <col min="13569" max="13569" width="41.796875" style="12" customWidth="1"/>
    <col min="13570" max="13570" width="15.796875" style="12" customWidth="1"/>
    <col min="13571" max="13571" width="18.796875" style="12" customWidth="1"/>
    <col min="13572" max="13572" width="20.796875" style="12" customWidth="1"/>
    <col min="13573" max="13573" width="19.69921875" style="12" customWidth="1"/>
    <col min="13574" max="13574" width="19.296875" style="12" customWidth="1"/>
    <col min="13575" max="13824" width="9.296875" style="12"/>
    <col min="13825" max="13825" width="41.796875" style="12" customWidth="1"/>
    <col min="13826" max="13826" width="15.796875" style="12" customWidth="1"/>
    <col min="13827" max="13827" width="18.796875" style="12" customWidth="1"/>
    <col min="13828" max="13828" width="20.796875" style="12" customWidth="1"/>
    <col min="13829" max="13829" width="19.69921875" style="12" customWidth="1"/>
    <col min="13830" max="13830" width="19.296875" style="12" customWidth="1"/>
    <col min="13831" max="14080" width="9.296875" style="12"/>
    <col min="14081" max="14081" width="41.796875" style="12" customWidth="1"/>
    <col min="14082" max="14082" width="15.796875" style="12" customWidth="1"/>
    <col min="14083" max="14083" width="18.796875" style="12" customWidth="1"/>
    <col min="14084" max="14084" width="20.796875" style="12" customWidth="1"/>
    <col min="14085" max="14085" width="19.69921875" style="12" customWidth="1"/>
    <col min="14086" max="14086" width="19.296875" style="12" customWidth="1"/>
    <col min="14087" max="14336" width="9.296875" style="12"/>
    <col min="14337" max="14337" width="41.796875" style="12" customWidth="1"/>
    <col min="14338" max="14338" width="15.796875" style="12" customWidth="1"/>
    <col min="14339" max="14339" width="18.796875" style="12" customWidth="1"/>
    <col min="14340" max="14340" width="20.796875" style="12" customWidth="1"/>
    <col min="14341" max="14341" width="19.69921875" style="12" customWidth="1"/>
    <col min="14342" max="14342" width="19.296875" style="12" customWidth="1"/>
    <col min="14343" max="14592" width="9.296875" style="12"/>
    <col min="14593" max="14593" width="41.796875" style="12" customWidth="1"/>
    <col min="14594" max="14594" width="15.796875" style="12" customWidth="1"/>
    <col min="14595" max="14595" width="18.796875" style="12" customWidth="1"/>
    <col min="14596" max="14596" width="20.796875" style="12" customWidth="1"/>
    <col min="14597" max="14597" width="19.69921875" style="12" customWidth="1"/>
    <col min="14598" max="14598" width="19.296875" style="12" customWidth="1"/>
    <col min="14599" max="14848" width="9.296875" style="12"/>
    <col min="14849" max="14849" width="41.796875" style="12" customWidth="1"/>
    <col min="14850" max="14850" width="15.796875" style="12" customWidth="1"/>
    <col min="14851" max="14851" width="18.796875" style="12" customWidth="1"/>
    <col min="14852" max="14852" width="20.796875" style="12" customWidth="1"/>
    <col min="14853" max="14853" width="19.69921875" style="12" customWidth="1"/>
    <col min="14854" max="14854" width="19.296875" style="12" customWidth="1"/>
    <col min="14855" max="15104" width="9.296875" style="12"/>
    <col min="15105" max="15105" width="41.796875" style="12" customWidth="1"/>
    <col min="15106" max="15106" width="15.796875" style="12" customWidth="1"/>
    <col min="15107" max="15107" width="18.796875" style="12" customWidth="1"/>
    <col min="15108" max="15108" width="20.796875" style="12" customWidth="1"/>
    <col min="15109" max="15109" width="19.69921875" style="12" customWidth="1"/>
    <col min="15110" max="15110" width="19.296875" style="12" customWidth="1"/>
    <col min="15111" max="15360" width="9.296875" style="12"/>
    <col min="15361" max="15361" width="41.796875" style="12" customWidth="1"/>
    <col min="15362" max="15362" width="15.796875" style="12" customWidth="1"/>
    <col min="15363" max="15363" width="18.796875" style="12" customWidth="1"/>
    <col min="15364" max="15364" width="20.796875" style="12" customWidth="1"/>
    <col min="15365" max="15365" width="19.69921875" style="12" customWidth="1"/>
    <col min="15366" max="15366" width="19.296875" style="12" customWidth="1"/>
    <col min="15367" max="15616" width="9.296875" style="12"/>
    <col min="15617" max="15617" width="41.796875" style="12" customWidth="1"/>
    <col min="15618" max="15618" width="15.796875" style="12" customWidth="1"/>
    <col min="15619" max="15619" width="18.796875" style="12" customWidth="1"/>
    <col min="15620" max="15620" width="20.796875" style="12" customWidth="1"/>
    <col min="15621" max="15621" width="19.69921875" style="12" customWidth="1"/>
    <col min="15622" max="15622" width="19.296875" style="12" customWidth="1"/>
    <col min="15623" max="15872" width="9.296875" style="12"/>
    <col min="15873" max="15873" width="41.796875" style="12" customWidth="1"/>
    <col min="15874" max="15874" width="15.796875" style="12" customWidth="1"/>
    <col min="15875" max="15875" width="18.796875" style="12" customWidth="1"/>
    <col min="15876" max="15876" width="20.796875" style="12" customWidth="1"/>
    <col min="15877" max="15877" width="19.69921875" style="12" customWidth="1"/>
    <col min="15878" max="15878" width="19.296875" style="12" customWidth="1"/>
    <col min="15879" max="16128" width="9.296875" style="12"/>
    <col min="16129" max="16129" width="41.796875" style="12" customWidth="1"/>
    <col min="16130" max="16130" width="15.796875" style="12" customWidth="1"/>
    <col min="16131" max="16131" width="18.796875" style="12" customWidth="1"/>
    <col min="16132" max="16132" width="20.796875" style="12" customWidth="1"/>
    <col min="16133" max="16133" width="19.69921875" style="12" customWidth="1"/>
    <col min="16134" max="16134" width="19.296875" style="12" customWidth="1"/>
    <col min="16135" max="16384" width="9.296875" style="12"/>
  </cols>
  <sheetData>
    <row r="1" spans="1:8" s="43" customFormat="1" ht="23">
      <c r="A1" s="271" t="str">
        <f>'Cover Page'!$A$13</f>
        <v>Company Name</v>
      </c>
    </row>
    <row r="2" spans="1:8" customFormat="1" ht="13"/>
    <row r="3" spans="1:8" s="43" customFormat="1" ht="14">
      <c r="A3" s="32" t="str">
        <f>'Cover Page'!$H$11</f>
        <v>FOR THE QUARTER ENDED</v>
      </c>
      <c r="C3" s="272" t="str">
        <f>'Cover Page'!H$13</f>
        <v>March 31</v>
      </c>
      <c r="D3" s="270">
        <f>'Cover Page'!I$13</f>
        <v>2023</v>
      </c>
    </row>
    <row r="4" spans="1:8" s="43" customFormat="1" ht="14"/>
    <row r="5" spans="1:8" ht="32.5">
      <c r="A5" s="208" t="s">
        <v>317</v>
      </c>
      <c r="B5" s="3"/>
      <c r="C5" s="3"/>
      <c r="D5" s="3"/>
      <c r="E5" s="3"/>
      <c r="F5" s="3"/>
      <c r="G5" s="3"/>
      <c r="H5" s="3"/>
    </row>
    <row r="6" spans="1:8" ht="14">
      <c r="A6" s="13" t="s">
        <v>318</v>
      </c>
      <c r="B6" s="3"/>
      <c r="C6" s="3"/>
      <c r="D6" s="3"/>
      <c r="E6" s="3"/>
      <c r="F6" s="3"/>
      <c r="G6" s="3"/>
      <c r="H6" s="3"/>
    </row>
    <row r="7" spans="1:8" ht="14">
      <c r="A7" s="3"/>
      <c r="B7" s="3"/>
      <c r="C7" s="3"/>
      <c r="D7" s="3"/>
      <c r="E7" s="3"/>
      <c r="F7" s="3"/>
      <c r="G7" s="3"/>
      <c r="H7" s="3"/>
    </row>
    <row r="8" spans="1:8" ht="42">
      <c r="A8" s="14" t="s">
        <v>319</v>
      </c>
      <c r="B8" s="307" t="s">
        <v>320</v>
      </c>
      <c r="C8" s="307" t="s">
        <v>321</v>
      </c>
      <c r="D8" s="307" t="s">
        <v>322</v>
      </c>
      <c r="E8" s="307" t="s">
        <v>323</v>
      </c>
      <c r="F8" s="307" t="s">
        <v>324</v>
      </c>
      <c r="G8" s="3"/>
      <c r="H8" s="3"/>
    </row>
    <row r="9" spans="1:8" ht="14">
      <c r="A9" s="153" t="s">
        <v>325</v>
      </c>
      <c r="B9" s="159">
        <f>SUM(B10:B11)</f>
        <v>0</v>
      </c>
      <c r="C9" s="160">
        <f>SUM(C10:C11)</f>
        <v>0</v>
      </c>
      <c r="D9" s="160">
        <f>SUM(D10:D11)</f>
        <v>0</v>
      </c>
      <c r="E9" s="160">
        <f>SUM(E10:E11)</f>
        <v>0</v>
      </c>
      <c r="F9" s="161">
        <f>E9*0.03</f>
        <v>0</v>
      </c>
      <c r="G9" s="56"/>
      <c r="H9" s="3"/>
    </row>
    <row r="10" spans="1:8" ht="14">
      <c r="A10" s="154" t="s">
        <v>326</v>
      </c>
      <c r="B10" s="162"/>
      <c r="C10" s="17"/>
      <c r="D10" s="18"/>
      <c r="E10" s="18"/>
      <c r="F10" s="19">
        <f t="shared" ref="F10:F21" si="0">E10*0.03</f>
        <v>0</v>
      </c>
      <c r="G10" s="56"/>
      <c r="H10" s="3"/>
    </row>
    <row r="11" spans="1:8" ht="14">
      <c r="A11" s="154" t="s">
        <v>327</v>
      </c>
      <c r="B11" s="162"/>
      <c r="C11" s="17"/>
      <c r="D11" s="18"/>
      <c r="E11" s="18"/>
      <c r="F11" s="19">
        <f t="shared" si="0"/>
        <v>0</v>
      </c>
      <c r="G11" s="56"/>
      <c r="H11" s="3"/>
    </row>
    <row r="12" spans="1:8" ht="14">
      <c r="A12" s="153" t="s">
        <v>328</v>
      </c>
      <c r="B12" s="163">
        <f>SUM(B13:B14)</f>
        <v>0</v>
      </c>
      <c r="C12" s="15">
        <f>SUM(C13:C14)</f>
        <v>0</v>
      </c>
      <c r="D12" s="15">
        <f>SUM(D13:D14)</f>
        <v>0</v>
      </c>
      <c r="E12" s="15">
        <f>SUM(E13:E14)</f>
        <v>0</v>
      </c>
      <c r="F12" s="16">
        <f t="shared" si="0"/>
        <v>0</v>
      </c>
      <c r="G12" s="56"/>
      <c r="H12" s="3"/>
    </row>
    <row r="13" spans="1:8" ht="14">
      <c r="A13" s="154" t="s">
        <v>329</v>
      </c>
      <c r="B13" s="162"/>
      <c r="C13" s="18"/>
      <c r="D13" s="18"/>
      <c r="E13" s="18"/>
      <c r="F13" s="19">
        <f t="shared" si="0"/>
        <v>0</v>
      </c>
      <c r="G13" s="56"/>
      <c r="H13" s="3"/>
    </row>
    <row r="14" spans="1:8" ht="14">
      <c r="A14" s="154" t="s">
        <v>330</v>
      </c>
      <c r="B14" s="162"/>
      <c r="C14" s="18"/>
      <c r="D14" s="18"/>
      <c r="E14" s="18"/>
      <c r="F14" s="19">
        <f t="shared" si="0"/>
        <v>0</v>
      </c>
      <c r="G14" s="56"/>
      <c r="H14" s="3"/>
    </row>
    <row r="15" spans="1:8" ht="14">
      <c r="A15" s="155" t="s">
        <v>331</v>
      </c>
      <c r="B15" s="162"/>
      <c r="C15" s="18"/>
      <c r="D15" s="18"/>
      <c r="E15" s="18"/>
      <c r="F15" s="19">
        <f t="shared" si="0"/>
        <v>0</v>
      </c>
      <c r="G15" s="56"/>
      <c r="H15" s="3"/>
    </row>
    <row r="16" spans="1:8" ht="14">
      <c r="A16" s="155" t="s">
        <v>332</v>
      </c>
      <c r="B16" s="162"/>
      <c r="C16" s="18"/>
      <c r="D16" s="18"/>
      <c r="E16" s="18"/>
      <c r="F16" s="19">
        <f t="shared" si="0"/>
        <v>0</v>
      </c>
      <c r="G16" s="56"/>
      <c r="H16" s="3"/>
    </row>
    <row r="17" spans="1:8" ht="14">
      <c r="A17" s="155" t="s">
        <v>333</v>
      </c>
      <c r="B17" s="164"/>
      <c r="C17" s="20"/>
      <c r="D17" s="20"/>
      <c r="E17" s="20"/>
      <c r="F17" s="19">
        <f t="shared" si="0"/>
        <v>0</v>
      </c>
      <c r="G17" s="56"/>
      <c r="H17" s="3"/>
    </row>
    <row r="18" spans="1:8" ht="14">
      <c r="A18" s="156" t="s">
        <v>334</v>
      </c>
      <c r="B18" s="162"/>
      <c r="C18" s="18"/>
      <c r="D18" s="18"/>
      <c r="E18" s="18"/>
      <c r="F18" s="19">
        <f t="shared" si="0"/>
        <v>0</v>
      </c>
      <c r="G18" s="56"/>
      <c r="H18" s="3"/>
    </row>
    <row r="19" spans="1:8" ht="14">
      <c r="A19" s="157" t="s">
        <v>335</v>
      </c>
      <c r="B19" s="162"/>
      <c r="C19" s="18"/>
      <c r="D19" s="18"/>
      <c r="E19" s="18"/>
      <c r="F19" s="19">
        <f t="shared" si="0"/>
        <v>0</v>
      </c>
      <c r="G19" s="56"/>
      <c r="H19" s="3"/>
    </row>
    <row r="20" spans="1:8" ht="14">
      <c r="A20" s="12" t="s">
        <v>336</v>
      </c>
      <c r="B20" s="164"/>
      <c r="C20" s="20"/>
      <c r="D20" s="20"/>
      <c r="E20" s="20"/>
      <c r="F20" s="19">
        <f t="shared" si="0"/>
        <v>0</v>
      </c>
      <c r="G20" s="56"/>
      <c r="H20" s="3"/>
    </row>
    <row r="21" spans="1:8" ht="14">
      <c r="A21" s="156" t="s">
        <v>337</v>
      </c>
      <c r="B21" s="164"/>
      <c r="C21" s="20"/>
      <c r="D21" s="20"/>
      <c r="E21" s="20"/>
      <c r="F21" s="19">
        <f t="shared" si="0"/>
        <v>0</v>
      </c>
      <c r="G21" s="56"/>
      <c r="H21" s="3"/>
    </row>
    <row r="22" spans="1:8" ht="14">
      <c r="A22" s="158" t="s">
        <v>338</v>
      </c>
      <c r="B22" s="165">
        <f>SUM(B9+B12)+SUM(B15:B21)</f>
        <v>0</v>
      </c>
      <c r="C22" s="21">
        <f>SUM(C9+C12)+SUM(C15:C21)</f>
        <v>0</v>
      </c>
      <c r="D22" s="21">
        <f>SUM(D9+D12)+SUM(D15:D21)</f>
        <v>0</v>
      </c>
      <c r="E22" s="21">
        <f>SUM(E9+E12)+SUM(E15:E21)</f>
        <v>0</v>
      </c>
      <c r="F22" s="22">
        <f>SUM(F9+F12)+SUM(F15:F21)</f>
        <v>0</v>
      </c>
      <c r="G22" s="3"/>
      <c r="H22" s="3"/>
    </row>
    <row r="23" spans="1:8" ht="14">
      <c r="A23" s="11"/>
      <c r="B23" s="11"/>
      <c r="C23" s="11"/>
      <c r="D23" s="23"/>
      <c r="E23" s="11"/>
      <c r="F23" s="11"/>
      <c r="G23" s="3"/>
      <c r="H23" s="3"/>
    </row>
    <row r="24" spans="1:8" ht="14">
      <c r="A24" s="11"/>
      <c r="B24" s="11"/>
      <c r="C24" s="11"/>
      <c r="D24" s="23"/>
      <c r="E24" s="11"/>
      <c r="F24" s="11"/>
      <c r="G24" s="3"/>
      <c r="H24" s="3"/>
    </row>
    <row r="25" spans="1:8" ht="14">
      <c r="A25" s="11"/>
      <c r="B25" s="11"/>
      <c r="C25" s="11"/>
      <c r="D25" s="23"/>
      <c r="E25" s="11"/>
      <c r="F25" s="11"/>
      <c r="G25" s="3"/>
      <c r="H25" s="3"/>
    </row>
    <row r="26" spans="1:8" ht="42">
      <c r="A26" s="308" t="s">
        <v>339</v>
      </c>
      <c r="B26" s="307" t="s">
        <v>320</v>
      </c>
      <c r="C26" s="307" t="s">
        <v>321</v>
      </c>
      <c r="D26" s="307" t="s">
        <v>322</v>
      </c>
      <c r="E26" s="307" t="s">
        <v>323</v>
      </c>
      <c r="F26" s="309" t="s">
        <v>324</v>
      </c>
      <c r="G26" s="3"/>
      <c r="H26" s="3"/>
    </row>
    <row r="27" spans="1:8" ht="14">
      <c r="A27" s="310" t="s">
        <v>340</v>
      </c>
      <c r="B27" s="167"/>
      <c r="C27" s="168"/>
      <c r="D27" s="168"/>
      <c r="E27" s="168"/>
      <c r="F27" s="24">
        <f>E27*0.03</f>
        <v>0</v>
      </c>
      <c r="G27" s="3"/>
      <c r="H27" s="3"/>
    </row>
    <row r="28" spans="1:8" ht="14">
      <c r="A28" s="155" t="s">
        <v>340</v>
      </c>
      <c r="B28" s="162"/>
      <c r="C28" s="18"/>
      <c r="D28" s="18"/>
      <c r="E28" s="18"/>
      <c r="F28" s="25">
        <f>E28*0.03</f>
        <v>0</v>
      </c>
      <c r="G28" s="3"/>
      <c r="H28" s="3"/>
    </row>
    <row r="29" spans="1:8" ht="14">
      <c r="A29" s="156" t="s">
        <v>340</v>
      </c>
      <c r="B29" s="164"/>
      <c r="C29" s="20"/>
      <c r="D29" s="20"/>
      <c r="E29" s="20"/>
      <c r="F29" s="19">
        <f>E29*0.03</f>
        <v>0</v>
      </c>
      <c r="G29" s="3"/>
      <c r="H29" s="3"/>
    </row>
    <row r="30" spans="1:8" ht="14">
      <c r="A30" s="166" t="s">
        <v>340</v>
      </c>
      <c r="B30" s="169"/>
      <c r="C30" s="170"/>
      <c r="D30" s="170"/>
      <c r="E30" s="170"/>
      <c r="F30" s="26">
        <f>E30*0.03</f>
        <v>0</v>
      </c>
      <c r="G30" s="3"/>
      <c r="H30" s="3"/>
    </row>
    <row r="31" spans="1:8" ht="14">
      <c r="A31" s="3"/>
      <c r="B31" s="3"/>
      <c r="C31" s="3"/>
      <c r="D31" s="3"/>
      <c r="E31" s="3"/>
      <c r="F31" s="3"/>
      <c r="G31" s="3"/>
      <c r="H31" s="3"/>
    </row>
    <row r="32" spans="1:8" ht="14">
      <c r="A32" s="3"/>
      <c r="B32" s="3"/>
      <c r="C32" s="3"/>
      <c r="D32" s="3"/>
      <c r="E32" s="3"/>
      <c r="F32" s="3"/>
      <c r="G32" s="3"/>
      <c r="H32" s="3"/>
    </row>
    <row r="33" spans="1:7" ht="14">
      <c r="G33" s="3"/>
    </row>
    <row r="34" spans="1:7" ht="14">
      <c r="G34" s="3"/>
    </row>
    <row r="35" spans="1:7" ht="14">
      <c r="G35" s="3"/>
    </row>
    <row r="36" spans="1:7" ht="14">
      <c r="G36" s="3"/>
    </row>
    <row r="37" spans="1:7" ht="14">
      <c r="A37" s="3"/>
      <c r="B37" s="3"/>
      <c r="C37" s="3"/>
      <c r="D37" s="3"/>
      <c r="E37" s="3"/>
      <c r="F37" s="3"/>
      <c r="G37" s="3"/>
    </row>
    <row r="38" spans="1:7" ht="14">
      <c r="G38" s="3"/>
    </row>
  </sheetData>
  <protectedRanges>
    <protectedRange sqref="A27:E30 B10:E21" name="Range1"/>
  </protectedRanges>
  <pageMargins left="0.7" right="0.7" top="0.75" bottom="0.75" header="0.3" footer="0.3"/>
  <pageSetup orientation="portrait" horizontalDpi="300" verticalDpi="0" r:id="rId1"/>
  <customProperties>
    <customPr name="SheetId"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L52"/>
  <sheetViews>
    <sheetView zoomScale="70" zoomScaleNormal="70" workbookViewId="0"/>
  </sheetViews>
  <sheetFormatPr defaultColWidth="9.296875" defaultRowHeight="14"/>
  <cols>
    <col min="1" max="1" width="3.796875" style="36" customWidth="1"/>
    <col min="2" max="2" width="40.796875" style="36" customWidth="1"/>
    <col min="3" max="3" width="26.19921875" style="36" customWidth="1"/>
    <col min="4" max="4" width="22" style="36" customWidth="1"/>
    <col min="5" max="5" width="26.19921875" style="36" customWidth="1"/>
    <col min="6" max="6" width="27" style="37" customWidth="1"/>
    <col min="7" max="11" width="25.69921875" style="38" customWidth="1"/>
    <col min="12" max="12" width="25.69921875" style="36" customWidth="1"/>
    <col min="13" max="16384" width="9.296875" style="36"/>
  </cols>
  <sheetData>
    <row r="1" spans="1:12" s="43" customFormat="1" ht="23">
      <c r="A1" s="271" t="str">
        <f>'Cover Page'!$A$13</f>
        <v>Company Name</v>
      </c>
    </row>
    <row r="2" spans="1:12" customFormat="1" ht="13"/>
    <row r="3" spans="1:12" s="43" customFormat="1">
      <c r="A3" s="32" t="str">
        <f>'Cover Page'!$H$11</f>
        <v>FOR THE QUARTER ENDED</v>
      </c>
      <c r="C3" s="272" t="str">
        <f>'Cover Page'!H$13</f>
        <v>March 31</v>
      </c>
      <c r="D3" s="270">
        <f>'Cover Page'!I$13</f>
        <v>2023</v>
      </c>
    </row>
    <row r="4" spans="1:12" s="43" customFormat="1"/>
    <row r="5" spans="1:12" ht="32.5">
      <c r="A5" s="1" t="s">
        <v>341</v>
      </c>
      <c r="B5" s="57"/>
      <c r="C5" s="57"/>
      <c r="D5" s="57"/>
      <c r="E5" s="57"/>
      <c r="F5" s="57"/>
      <c r="G5" s="57"/>
      <c r="H5" s="57"/>
      <c r="I5" s="57"/>
      <c r="J5" s="57"/>
      <c r="K5"/>
      <c r="L5"/>
    </row>
    <row r="6" spans="1:12">
      <c r="K6"/>
      <c r="L6"/>
    </row>
    <row r="7" spans="1:12" ht="19.399999999999999" customHeight="1">
      <c r="A7" s="129"/>
      <c r="B7" s="130"/>
      <c r="C7" s="131"/>
      <c r="D7" s="128"/>
      <c r="E7" s="311" t="s">
        <v>342</v>
      </c>
      <c r="F7" s="312"/>
      <c r="G7" s="354" t="s">
        <v>343</v>
      </c>
      <c r="H7" s="355"/>
      <c r="I7" s="356"/>
      <c r="J7" s="354" t="s">
        <v>344</v>
      </c>
      <c r="K7" s="355"/>
      <c r="L7" s="356"/>
    </row>
    <row r="8" spans="1:12" ht="29.15" customHeight="1">
      <c r="A8" s="86" t="s">
        <v>34</v>
      </c>
      <c r="B8" s="87"/>
      <c r="C8" s="292" t="s">
        <v>345</v>
      </c>
      <c r="D8" s="292" t="s">
        <v>346</v>
      </c>
      <c r="E8" s="292" t="s">
        <v>347</v>
      </c>
      <c r="F8" s="292" t="s">
        <v>348</v>
      </c>
      <c r="G8" s="292" t="s">
        <v>349</v>
      </c>
      <c r="H8" s="292" t="s">
        <v>350</v>
      </c>
      <c r="I8" s="292" t="s">
        <v>351</v>
      </c>
      <c r="J8" s="292" t="s">
        <v>349</v>
      </c>
      <c r="K8" s="292" t="s">
        <v>350</v>
      </c>
      <c r="L8" s="292" t="s">
        <v>351</v>
      </c>
    </row>
    <row r="9" spans="1:12" ht="15" customHeight="1">
      <c r="A9" s="59"/>
      <c r="B9" s="81"/>
      <c r="C9" s="205"/>
      <c r="D9" s="205"/>
      <c r="E9" s="205"/>
      <c r="F9" s="205"/>
      <c r="G9" s="205"/>
      <c r="H9" s="205"/>
      <c r="I9" s="205"/>
      <c r="J9" s="205"/>
      <c r="K9" s="205"/>
      <c r="L9" s="205"/>
    </row>
    <row r="10" spans="1:12" ht="15" customHeight="1">
      <c r="A10" s="71">
        <v>1</v>
      </c>
      <c r="B10" s="59" t="s">
        <v>246</v>
      </c>
      <c r="C10" s="205"/>
      <c r="D10" s="205"/>
      <c r="E10" s="205"/>
      <c r="F10" s="205"/>
      <c r="G10" s="205"/>
      <c r="H10" s="205"/>
      <c r="I10" s="205">
        <f t="shared" ref="I10:I21" si="0">G10-H10</f>
        <v>0</v>
      </c>
      <c r="J10" s="205"/>
      <c r="K10" s="205"/>
      <c r="L10" s="205">
        <f t="shared" ref="L10:L21" si="1">J10-K10</f>
        <v>0</v>
      </c>
    </row>
    <row r="11" spans="1:12" ht="15" customHeight="1">
      <c r="A11" s="71">
        <v>2</v>
      </c>
      <c r="B11" s="59" t="s">
        <v>247</v>
      </c>
      <c r="C11" s="205"/>
      <c r="D11" s="205"/>
      <c r="E11" s="205"/>
      <c r="F11" s="205"/>
      <c r="G11" s="205"/>
      <c r="H11" s="205"/>
      <c r="I11" s="205">
        <f t="shared" si="0"/>
        <v>0</v>
      </c>
      <c r="J11" s="205"/>
      <c r="K11" s="205"/>
      <c r="L11" s="205">
        <f t="shared" si="1"/>
        <v>0</v>
      </c>
    </row>
    <row r="12" spans="1:12" ht="15" customHeight="1">
      <c r="A12" s="71">
        <v>3</v>
      </c>
      <c r="B12" s="59" t="s">
        <v>248</v>
      </c>
      <c r="C12" s="205"/>
      <c r="D12" s="205"/>
      <c r="E12" s="205"/>
      <c r="F12" s="205"/>
      <c r="G12" s="205"/>
      <c r="H12" s="205"/>
      <c r="I12" s="205">
        <f t="shared" si="0"/>
        <v>0</v>
      </c>
      <c r="J12" s="205"/>
      <c r="K12" s="205"/>
      <c r="L12" s="205">
        <f t="shared" si="1"/>
        <v>0</v>
      </c>
    </row>
    <row r="13" spans="1:12" ht="15" customHeight="1">
      <c r="A13" s="71">
        <v>4</v>
      </c>
      <c r="B13" s="59" t="s">
        <v>249</v>
      </c>
      <c r="C13" s="205"/>
      <c r="D13" s="205"/>
      <c r="E13" s="205"/>
      <c r="F13" s="205"/>
      <c r="G13" s="205"/>
      <c r="H13" s="205"/>
      <c r="I13" s="205">
        <f t="shared" si="0"/>
        <v>0</v>
      </c>
      <c r="J13" s="205"/>
      <c r="K13" s="205"/>
      <c r="L13" s="205">
        <f t="shared" si="1"/>
        <v>0</v>
      </c>
    </row>
    <row r="14" spans="1:12" ht="15" customHeight="1">
      <c r="A14" s="71">
        <v>5</v>
      </c>
      <c r="B14" s="59" t="s">
        <v>250</v>
      </c>
      <c r="C14" s="205"/>
      <c r="D14" s="205"/>
      <c r="E14" s="205"/>
      <c r="F14" s="205"/>
      <c r="G14" s="205"/>
      <c r="H14" s="205"/>
      <c r="I14" s="205">
        <f t="shared" si="0"/>
        <v>0</v>
      </c>
      <c r="J14" s="205"/>
      <c r="K14" s="205"/>
      <c r="L14" s="205">
        <f t="shared" si="1"/>
        <v>0</v>
      </c>
    </row>
    <row r="15" spans="1:12" ht="15" customHeight="1">
      <c r="A15" s="71">
        <v>6</v>
      </c>
      <c r="B15" s="59" t="s">
        <v>251</v>
      </c>
      <c r="C15" s="205"/>
      <c r="D15" s="205"/>
      <c r="E15" s="205"/>
      <c r="F15" s="205"/>
      <c r="G15" s="205"/>
      <c r="H15" s="205"/>
      <c r="I15" s="205">
        <f t="shared" si="0"/>
        <v>0</v>
      </c>
      <c r="J15" s="205"/>
      <c r="K15" s="205"/>
      <c r="L15" s="205">
        <f t="shared" si="1"/>
        <v>0</v>
      </c>
    </row>
    <row r="16" spans="1:12" ht="15" customHeight="1">
      <c r="A16" s="71">
        <v>7</v>
      </c>
      <c r="B16" s="59" t="s">
        <v>252</v>
      </c>
      <c r="C16" s="205"/>
      <c r="D16" s="205"/>
      <c r="E16" s="205"/>
      <c r="F16" s="205"/>
      <c r="G16" s="205"/>
      <c r="H16" s="205"/>
      <c r="I16" s="205">
        <f t="shared" si="0"/>
        <v>0</v>
      </c>
      <c r="J16" s="205"/>
      <c r="K16" s="205"/>
      <c r="L16" s="205">
        <f t="shared" si="1"/>
        <v>0</v>
      </c>
    </row>
    <row r="17" spans="1:12" ht="15" customHeight="1">
      <c r="A17" s="71">
        <v>8</v>
      </c>
      <c r="B17" s="59" t="s">
        <v>253</v>
      </c>
      <c r="C17" s="205"/>
      <c r="D17" s="205"/>
      <c r="E17" s="205"/>
      <c r="F17" s="205"/>
      <c r="G17" s="205"/>
      <c r="H17" s="205"/>
      <c r="I17" s="205">
        <f t="shared" si="0"/>
        <v>0</v>
      </c>
      <c r="J17" s="205"/>
      <c r="K17" s="205"/>
      <c r="L17" s="205">
        <f t="shared" si="1"/>
        <v>0</v>
      </c>
    </row>
    <row r="18" spans="1:12" ht="15" customHeight="1">
      <c r="A18" s="71">
        <v>9</v>
      </c>
      <c r="B18" s="59" t="s">
        <v>254</v>
      </c>
      <c r="C18" s="205"/>
      <c r="D18" s="205"/>
      <c r="E18" s="205"/>
      <c r="F18" s="205"/>
      <c r="G18" s="205"/>
      <c r="H18" s="205"/>
      <c r="I18" s="205">
        <f t="shared" si="0"/>
        <v>0</v>
      </c>
      <c r="J18" s="205"/>
      <c r="K18" s="205"/>
      <c r="L18" s="205">
        <f t="shared" si="1"/>
        <v>0</v>
      </c>
    </row>
    <row r="19" spans="1:12" ht="15" customHeight="1">
      <c r="A19" s="71">
        <v>10</v>
      </c>
      <c r="B19" s="59" t="s">
        <v>352</v>
      </c>
      <c r="C19" s="205"/>
      <c r="D19" s="205"/>
      <c r="E19" s="205"/>
      <c r="F19" s="205"/>
      <c r="G19" s="205"/>
      <c r="H19" s="205"/>
      <c r="I19" s="205">
        <f t="shared" si="0"/>
        <v>0</v>
      </c>
      <c r="J19" s="205"/>
      <c r="K19" s="205"/>
      <c r="L19" s="205">
        <f t="shared" si="1"/>
        <v>0</v>
      </c>
    </row>
    <row r="20" spans="1:12" ht="15" customHeight="1">
      <c r="A20" s="71">
        <v>11</v>
      </c>
      <c r="B20" s="59" t="s">
        <v>256</v>
      </c>
      <c r="C20" s="205"/>
      <c r="D20" s="205"/>
      <c r="E20" s="205"/>
      <c r="F20" s="205"/>
      <c r="G20" s="205"/>
      <c r="H20" s="205"/>
      <c r="I20" s="205">
        <f t="shared" si="0"/>
        <v>0</v>
      </c>
      <c r="J20" s="205"/>
      <c r="K20" s="205"/>
      <c r="L20" s="205">
        <f t="shared" si="1"/>
        <v>0</v>
      </c>
    </row>
    <row r="21" spans="1:12" ht="15" customHeight="1">
      <c r="A21" s="74">
        <v>12</v>
      </c>
      <c r="B21" s="104" t="s">
        <v>150</v>
      </c>
      <c r="C21" s="92">
        <f>SUM(C10:C20)</f>
        <v>0</v>
      </c>
      <c r="D21" s="92">
        <f t="shared" ref="D21:F21" si="2">SUM(D10:D20)</f>
        <v>0</v>
      </c>
      <c r="E21" s="92">
        <f t="shared" si="2"/>
        <v>0</v>
      </c>
      <c r="F21" s="92">
        <f t="shared" si="2"/>
        <v>0</v>
      </c>
      <c r="G21" s="92">
        <f t="shared" ref="G21:K21" si="3">SUM(G10:G20)</f>
        <v>0</v>
      </c>
      <c r="H21" s="92">
        <f t="shared" si="3"/>
        <v>0</v>
      </c>
      <c r="I21" s="92">
        <f t="shared" si="0"/>
        <v>0</v>
      </c>
      <c r="J21" s="92">
        <f t="shared" si="3"/>
        <v>0</v>
      </c>
      <c r="K21" s="92">
        <f t="shared" si="3"/>
        <v>0</v>
      </c>
      <c r="L21" s="92">
        <f t="shared" si="1"/>
        <v>0</v>
      </c>
    </row>
    <row r="22" spans="1:12" ht="15" customHeight="1">
      <c r="A22" s="39"/>
      <c r="G22" s="36"/>
      <c r="H22" s="36"/>
      <c r="I22" s="36"/>
      <c r="J22" s="36"/>
      <c r="K22"/>
      <c r="L22"/>
    </row>
    <row r="23" spans="1:12" ht="15" customHeight="1">
      <c r="A23" s="127" t="s">
        <v>258</v>
      </c>
      <c r="G23" s="36"/>
      <c r="H23" s="36"/>
      <c r="I23" s="36"/>
      <c r="J23" s="36"/>
      <c r="K23"/>
      <c r="L23"/>
    </row>
    <row r="24" spans="1:12" ht="15" customHeight="1">
      <c r="G24" s="36"/>
      <c r="H24" s="36"/>
      <c r="I24" s="36"/>
      <c r="J24" s="36"/>
      <c r="K24" s="36"/>
    </row>
    <row r="25" spans="1:12" ht="15" customHeight="1">
      <c r="G25" s="36"/>
      <c r="H25" s="36"/>
      <c r="I25" s="36"/>
      <c r="J25" s="36"/>
      <c r="K25" s="36"/>
    </row>
    <row r="26" spans="1:12" ht="15" customHeight="1">
      <c r="G26" s="36"/>
      <c r="H26" s="36"/>
      <c r="I26" s="36"/>
      <c r="J26" s="36"/>
      <c r="K26" s="36"/>
    </row>
    <row r="27" spans="1:12" ht="15" customHeight="1">
      <c r="G27" s="36"/>
      <c r="H27" s="36"/>
      <c r="I27" s="36"/>
      <c r="J27" s="36"/>
      <c r="K27" s="36"/>
    </row>
    <row r="28" spans="1:12" ht="15" customHeight="1">
      <c r="G28" s="36"/>
      <c r="H28" s="36"/>
      <c r="I28" s="36"/>
      <c r="J28" s="36"/>
      <c r="K28" s="36"/>
    </row>
    <row r="29" spans="1:12" ht="15" customHeight="1">
      <c r="G29" s="36"/>
      <c r="H29" s="36"/>
      <c r="I29" s="36"/>
      <c r="J29" s="36"/>
      <c r="K29" s="36"/>
    </row>
    <row r="30" spans="1:12" ht="15" customHeight="1">
      <c r="G30" s="36"/>
      <c r="H30" s="36"/>
      <c r="I30" s="36"/>
      <c r="J30" s="36"/>
      <c r="K30" s="36"/>
    </row>
    <row r="31" spans="1:12" ht="15" customHeight="1">
      <c r="G31" s="36"/>
      <c r="H31" s="36"/>
      <c r="I31" s="36"/>
      <c r="J31" s="36"/>
      <c r="K31" s="36"/>
    </row>
    <row r="32" spans="1:12" ht="15" customHeight="1">
      <c r="G32" s="36"/>
      <c r="H32" s="36"/>
      <c r="I32" s="36"/>
      <c r="J32" s="36"/>
      <c r="K32" s="36"/>
    </row>
    <row r="34" spans="6:12" ht="15" customHeight="1">
      <c r="F34"/>
      <c r="G34"/>
      <c r="H34"/>
      <c r="I34"/>
      <c r="J34"/>
      <c r="K34"/>
      <c r="L34"/>
    </row>
    <row r="35" spans="6:12" ht="18" customHeight="1">
      <c r="F35"/>
      <c r="G35"/>
      <c r="H35"/>
      <c r="I35"/>
      <c r="J35"/>
      <c r="K35"/>
      <c r="L35"/>
    </row>
    <row r="36" spans="6:12">
      <c r="F36"/>
      <c r="G36"/>
      <c r="H36"/>
      <c r="I36"/>
      <c r="J36"/>
      <c r="K36"/>
      <c r="L36"/>
    </row>
    <row r="37" spans="6:12" ht="18" customHeight="1">
      <c r="F37"/>
      <c r="G37"/>
      <c r="H37"/>
      <c r="I37"/>
      <c r="J37"/>
      <c r="K37"/>
      <c r="L37"/>
    </row>
    <row r="38" spans="6:12">
      <c r="F38"/>
      <c r="G38"/>
      <c r="H38"/>
      <c r="I38"/>
      <c r="J38"/>
      <c r="K38"/>
      <c r="L38"/>
    </row>
    <row r="39" spans="6:12" ht="18" customHeight="1">
      <c r="F39"/>
      <c r="G39"/>
      <c r="H39"/>
      <c r="I39"/>
      <c r="J39"/>
      <c r="K39"/>
      <c r="L39"/>
    </row>
    <row r="40" spans="6:12">
      <c r="F40"/>
      <c r="G40"/>
      <c r="H40"/>
      <c r="I40"/>
      <c r="J40"/>
      <c r="K40"/>
      <c r="L40"/>
    </row>
    <row r="41" spans="6:12" ht="15" customHeight="1">
      <c r="F41"/>
      <c r="G41"/>
      <c r="H41"/>
      <c r="I41"/>
      <c r="J41"/>
      <c r="K41"/>
      <c r="L41"/>
    </row>
    <row r="42" spans="6:12">
      <c r="F42"/>
      <c r="G42"/>
      <c r="H42"/>
      <c r="I42"/>
      <c r="J42"/>
      <c r="K42"/>
      <c r="L42"/>
    </row>
    <row r="43" spans="6:12" ht="15" customHeight="1">
      <c r="F43"/>
      <c r="G43"/>
      <c r="H43"/>
      <c r="I43"/>
      <c r="J43"/>
      <c r="K43"/>
      <c r="L43"/>
    </row>
    <row r="44" spans="6:12" ht="15" customHeight="1">
      <c r="F44"/>
      <c r="G44"/>
      <c r="H44"/>
      <c r="I44"/>
      <c r="J44"/>
      <c r="K44"/>
      <c r="L44"/>
    </row>
    <row r="45" spans="6:12" ht="15" customHeight="1">
      <c r="F45"/>
      <c r="G45"/>
      <c r="H45"/>
      <c r="I45"/>
      <c r="J45"/>
      <c r="K45"/>
      <c r="L45"/>
    </row>
    <row r="46" spans="6:12">
      <c r="F46"/>
      <c r="G46"/>
      <c r="H46"/>
      <c r="I46"/>
      <c r="J46"/>
      <c r="K46"/>
      <c r="L46"/>
    </row>
    <row r="47" spans="6:12">
      <c r="F47"/>
      <c r="G47"/>
      <c r="H47"/>
      <c r="I47"/>
      <c r="J47"/>
      <c r="K47"/>
      <c r="L47"/>
    </row>
    <row r="48" spans="6:12">
      <c r="F48"/>
      <c r="G48"/>
      <c r="H48"/>
      <c r="I48"/>
      <c r="J48"/>
      <c r="K48"/>
      <c r="L48"/>
    </row>
    <row r="49" spans="6:12">
      <c r="F49"/>
      <c r="G49"/>
      <c r="H49"/>
      <c r="I49"/>
      <c r="J49"/>
      <c r="K49"/>
      <c r="L49"/>
    </row>
    <row r="50" spans="6:12">
      <c r="F50"/>
      <c r="G50"/>
      <c r="H50"/>
      <c r="I50"/>
      <c r="J50"/>
      <c r="K50"/>
      <c r="L50"/>
    </row>
    <row r="51" spans="6:12">
      <c r="F51"/>
      <c r="G51"/>
      <c r="H51"/>
      <c r="I51"/>
      <c r="J51"/>
      <c r="K51"/>
      <c r="L51"/>
    </row>
    <row r="52" spans="6:12">
      <c r="F52"/>
      <c r="G52"/>
      <c r="H52"/>
      <c r="I52"/>
      <c r="J52"/>
      <c r="K52"/>
      <c r="L52"/>
    </row>
  </sheetData>
  <mergeCells count="2">
    <mergeCell ref="G7:I7"/>
    <mergeCell ref="J7:L7"/>
  </mergeCells>
  <printOptions horizontalCentered="1"/>
  <pageMargins left="0.39370078740157483" right="0.39370078740157483" top="0.59055118110236227" bottom="0.39370078740157483" header="0.39370078740157483" footer="0.39370078740157483"/>
  <pageSetup paperSize="5" scale="78" orientation="portrait" horizontalDpi="300" verticalDpi="300" r:id="rId1"/>
  <headerFooter alignWithMargins="0"/>
  <customProperties>
    <customPr name="SheetId" r:id="rId2"/>
  </customPropertie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F8581-6549-4BA0-A5C5-D9E7D4C3618F}">
  <dimension ref="A1:H97"/>
  <sheetViews>
    <sheetView zoomScale="70" zoomScaleNormal="70" workbookViewId="0"/>
  </sheetViews>
  <sheetFormatPr defaultColWidth="26.5" defaultRowHeight="14"/>
  <cols>
    <col min="1" max="1" width="60.796875" style="84" customWidth="1"/>
    <col min="2" max="2" width="9.19921875" style="84" customWidth="1"/>
    <col min="3" max="4" width="17.69921875" style="84" customWidth="1"/>
    <col min="5" max="5" width="4.19921875" style="84" customWidth="1"/>
    <col min="6" max="7" width="17.69921875" style="84" customWidth="1"/>
    <col min="8" max="8" width="18" style="84" customWidth="1"/>
    <col min="9" max="10" width="13.5" style="84" customWidth="1"/>
    <col min="11" max="11" width="17.19921875" style="84" customWidth="1"/>
    <col min="12" max="12" width="16.796875" style="84" customWidth="1"/>
    <col min="13" max="13" width="17.69921875" style="84" customWidth="1"/>
    <col min="14" max="14" width="15.796875" style="84" customWidth="1"/>
    <col min="15" max="15" width="14.19921875" style="84" customWidth="1"/>
    <col min="16" max="17" width="13.5" style="84" customWidth="1"/>
    <col min="18" max="18" width="18" style="84" customWidth="1"/>
    <col min="19" max="19" width="16.69921875" style="84" customWidth="1"/>
    <col min="20" max="20" width="17.796875" style="84" customWidth="1"/>
    <col min="21" max="21" width="15.796875" style="84" customWidth="1"/>
    <col min="22" max="26" width="9.296875" style="84"/>
    <col min="27" max="256" width="26.5" style="84"/>
    <col min="257" max="257" width="3.796875" style="84" customWidth="1"/>
    <col min="258" max="258" width="62.5" style="84" customWidth="1"/>
    <col min="259" max="259" width="14.796875" style="84" customWidth="1"/>
    <col min="260" max="260" width="2" style="84" customWidth="1"/>
    <col min="261" max="512" width="26.5" style="84"/>
    <col min="513" max="513" width="3.796875" style="84" customWidth="1"/>
    <col min="514" max="514" width="62.5" style="84" customWidth="1"/>
    <col min="515" max="515" width="14.796875" style="84" customWidth="1"/>
    <col min="516" max="516" width="2" style="84" customWidth="1"/>
    <col min="517" max="768" width="26.5" style="84"/>
    <col min="769" max="769" width="3.796875" style="84" customWidth="1"/>
    <col min="770" max="770" width="62.5" style="84" customWidth="1"/>
    <col min="771" max="771" width="14.796875" style="84" customWidth="1"/>
    <col min="772" max="772" width="2" style="84" customWidth="1"/>
    <col min="773" max="1024" width="26.5" style="84"/>
    <col min="1025" max="1025" width="3.796875" style="84" customWidth="1"/>
    <col min="1026" max="1026" width="62.5" style="84" customWidth="1"/>
    <col min="1027" max="1027" width="14.796875" style="84" customWidth="1"/>
    <col min="1028" max="1028" width="2" style="84" customWidth="1"/>
    <col min="1029" max="1280" width="26.5" style="84"/>
    <col min="1281" max="1281" width="3.796875" style="84" customWidth="1"/>
    <col min="1282" max="1282" width="62.5" style="84" customWidth="1"/>
    <col min="1283" max="1283" width="14.796875" style="84" customWidth="1"/>
    <col min="1284" max="1284" width="2" style="84" customWidth="1"/>
    <col min="1285" max="1536" width="26.5" style="84"/>
    <col min="1537" max="1537" width="3.796875" style="84" customWidth="1"/>
    <col min="1538" max="1538" width="62.5" style="84" customWidth="1"/>
    <col min="1539" max="1539" width="14.796875" style="84" customWidth="1"/>
    <col min="1540" max="1540" width="2" style="84" customWidth="1"/>
    <col min="1541" max="1792" width="26.5" style="84"/>
    <col min="1793" max="1793" width="3.796875" style="84" customWidth="1"/>
    <col min="1794" max="1794" width="62.5" style="84" customWidth="1"/>
    <col min="1795" max="1795" width="14.796875" style="84" customWidth="1"/>
    <col min="1796" max="1796" width="2" style="84" customWidth="1"/>
    <col min="1797" max="2048" width="26.5" style="84"/>
    <col min="2049" max="2049" width="3.796875" style="84" customWidth="1"/>
    <col min="2050" max="2050" width="62.5" style="84" customWidth="1"/>
    <col min="2051" max="2051" width="14.796875" style="84" customWidth="1"/>
    <col min="2052" max="2052" width="2" style="84" customWidth="1"/>
    <col min="2053" max="2304" width="26.5" style="84"/>
    <col min="2305" max="2305" width="3.796875" style="84" customWidth="1"/>
    <col min="2306" max="2306" width="62.5" style="84" customWidth="1"/>
    <col min="2307" max="2307" width="14.796875" style="84" customWidth="1"/>
    <col min="2308" max="2308" width="2" style="84" customWidth="1"/>
    <col min="2309" max="2560" width="26.5" style="84"/>
    <col min="2561" max="2561" width="3.796875" style="84" customWidth="1"/>
    <col min="2562" max="2562" width="62.5" style="84" customWidth="1"/>
    <col min="2563" max="2563" width="14.796875" style="84" customWidth="1"/>
    <col min="2564" max="2564" width="2" style="84" customWidth="1"/>
    <col min="2565" max="2816" width="26.5" style="84"/>
    <col min="2817" max="2817" width="3.796875" style="84" customWidth="1"/>
    <col min="2818" max="2818" width="62.5" style="84" customWidth="1"/>
    <col min="2819" max="2819" width="14.796875" style="84" customWidth="1"/>
    <col min="2820" max="2820" width="2" style="84" customWidth="1"/>
    <col min="2821" max="3072" width="26.5" style="84"/>
    <col min="3073" max="3073" width="3.796875" style="84" customWidth="1"/>
    <col min="3074" max="3074" width="62.5" style="84" customWidth="1"/>
    <col min="3075" max="3075" width="14.796875" style="84" customWidth="1"/>
    <col min="3076" max="3076" width="2" style="84" customWidth="1"/>
    <col min="3077" max="3328" width="26.5" style="84"/>
    <col min="3329" max="3329" width="3.796875" style="84" customWidth="1"/>
    <col min="3330" max="3330" width="62.5" style="84" customWidth="1"/>
    <col min="3331" max="3331" width="14.796875" style="84" customWidth="1"/>
    <col min="3332" max="3332" width="2" style="84" customWidth="1"/>
    <col min="3333" max="3584" width="26.5" style="84"/>
    <col min="3585" max="3585" width="3.796875" style="84" customWidth="1"/>
    <col min="3586" max="3586" width="62.5" style="84" customWidth="1"/>
    <col min="3587" max="3587" width="14.796875" style="84" customWidth="1"/>
    <col min="3588" max="3588" width="2" style="84" customWidth="1"/>
    <col min="3589" max="3840" width="26.5" style="84"/>
    <col min="3841" max="3841" width="3.796875" style="84" customWidth="1"/>
    <col min="3842" max="3842" width="62.5" style="84" customWidth="1"/>
    <col min="3843" max="3843" width="14.796875" style="84" customWidth="1"/>
    <col min="3844" max="3844" width="2" style="84" customWidth="1"/>
    <col min="3845" max="4096" width="26.5" style="84"/>
    <col min="4097" max="4097" width="3.796875" style="84" customWidth="1"/>
    <col min="4098" max="4098" width="62.5" style="84" customWidth="1"/>
    <col min="4099" max="4099" width="14.796875" style="84" customWidth="1"/>
    <col min="4100" max="4100" width="2" style="84" customWidth="1"/>
    <col min="4101" max="4352" width="26.5" style="84"/>
    <col min="4353" max="4353" width="3.796875" style="84" customWidth="1"/>
    <col min="4354" max="4354" width="62.5" style="84" customWidth="1"/>
    <col min="4355" max="4355" width="14.796875" style="84" customWidth="1"/>
    <col min="4356" max="4356" width="2" style="84" customWidth="1"/>
    <col min="4357" max="4608" width="26.5" style="84"/>
    <col min="4609" max="4609" width="3.796875" style="84" customWidth="1"/>
    <col min="4610" max="4610" width="62.5" style="84" customWidth="1"/>
    <col min="4611" max="4611" width="14.796875" style="84" customWidth="1"/>
    <col min="4612" max="4612" width="2" style="84" customWidth="1"/>
    <col min="4613" max="4864" width="26.5" style="84"/>
    <col min="4865" max="4865" width="3.796875" style="84" customWidth="1"/>
    <col min="4866" max="4866" width="62.5" style="84" customWidth="1"/>
    <col min="4867" max="4867" width="14.796875" style="84" customWidth="1"/>
    <col min="4868" max="4868" width="2" style="84" customWidth="1"/>
    <col min="4869" max="5120" width="26.5" style="84"/>
    <col min="5121" max="5121" width="3.796875" style="84" customWidth="1"/>
    <col min="5122" max="5122" width="62.5" style="84" customWidth="1"/>
    <col min="5123" max="5123" width="14.796875" style="84" customWidth="1"/>
    <col min="5124" max="5124" width="2" style="84" customWidth="1"/>
    <col min="5125" max="5376" width="26.5" style="84"/>
    <col min="5377" max="5377" width="3.796875" style="84" customWidth="1"/>
    <col min="5378" max="5378" width="62.5" style="84" customWidth="1"/>
    <col min="5379" max="5379" width="14.796875" style="84" customWidth="1"/>
    <col min="5380" max="5380" width="2" style="84" customWidth="1"/>
    <col min="5381" max="5632" width="26.5" style="84"/>
    <col min="5633" max="5633" width="3.796875" style="84" customWidth="1"/>
    <col min="5634" max="5634" width="62.5" style="84" customWidth="1"/>
    <col min="5635" max="5635" width="14.796875" style="84" customWidth="1"/>
    <col min="5636" max="5636" width="2" style="84" customWidth="1"/>
    <col min="5637" max="5888" width="26.5" style="84"/>
    <col min="5889" max="5889" width="3.796875" style="84" customWidth="1"/>
    <col min="5890" max="5890" width="62.5" style="84" customWidth="1"/>
    <col min="5891" max="5891" width="14.796875" style="84" customWidth="1"/>
    <col min="5892" max="5892" width="2" style="84" customWidth="1"/>
    <col min="5893" max="6144" width="26.5" style="84"/>
    <col min="6145" max="6145" width="3.796875" style="84" customWidth="1"/>
    <col min="6146" max="6146" width="62.5" style="84" customWidth="1"/>
    <col min="6147" max="6147" width="14.796875" style="84" customWidth="1"/>
    <col min="6148" max="6148" width="2" style="84" customWidth="1"/>
    <col min="6149" max="6400" width="26.5" style="84"/>
    <col min="6401" max="6401" width="3.796875" style="84" customWidth="1"/>
    <col min="6402" max="6402" width="62.5" style="84" customWidth="1"/>
    <col min="6403" max="6403" width="14.796875" style="84" customWidth="1"/>
    <col min="6404" max="6404" width="2" style="84" customWidth="1"/>
    <col min="6405" max="6656" width="26.5" style="84"/>
    <col min="6657" max="6657" width="3.796875" style="84" customWidth="1"/>
    <col min="6658" max="6658" width="62.5" style="84" customWidth="1"/>
    <col min="6659" max="6659" width="14.796875" style="84" customWidth="1"/>
    <col min="6660" max="6660" width="2" style="84" customWidth="1"/>
    <col min="6661" max="6912" width="26.5" style="84"/>
    <col min="6913" max="6913" width="3.796875" style="84" customWidth="1"/>
    <col min="6914" max="6914" width="62.5" style="84" customWidth="1"/>
    <col min="6915" max="6915" width="14.796875" style="84" customWidth="1"/>
    <col min="6916" max="6916" width="2" style="84" customWidth="1"/>
    <col min="6917" max="7168" width="26.5" style="84"/>
    <col min="7169" max="7169" width="3.796875" style="84" customWidth="1"/>
    <col min="7170" max="7170" width="62.5" style="84" customWidth="1"/>
    <col min="7171" max="7171" width="14.796875" style="84" customWidth="1"/>
    <col min="7172" max="7172" width="2" style="84" customWidth="1"/>
    <col min="7173" max="7424" width="26.5" style="84"/>
    <col min="7425" max="7425" width="3.796875" style="84" customWidth="1"/>
    <col min="7426" max="7426" width="62.5" style="84" customWidth="1"/>
    <col min="7427" max="7427" width="14.796875" style="84" customWidth="1"/>
    <col min="7428" max="7428" width="2" style="84" customWidth="1"/>
    <col min="7429" max="7680" width="26.5" style="84"/>
    <col min="7681" max="7681" width="3.796875" style="84" customWidth="1"/>
    <col min="7682" max="7682" width="62.5" style="84" customWidth="1"/>
    <col min="7683" max="7683" width="14.796875" style="84" customWidth="1"/>
    <col min="7684" max="7684" width="2" style="84" customWidth="1"/>
    <col min="7685" max="7936" width="26.5" style="84"/>
    <col min="7937" max="7937" width="3.796875" style="84" customWidth="1"/>
    <col min="7938" max="7938" width="62.5" style="84" customWidth="1"/>
    <col min="7939" max="7939" width="14.796875" style="84" customWidth="1"/>
    <col min="7940" max="7940" width="2" style="84" customWidth="1"/>
    <col min="7941" max="8192" width="26.5" style="84"/>
    <col min="8193" max="8193" width="3.796875" style="84" customWidth="1"/>
    <col min="8194" max="8194" width="62.5" style="84" customWidth="1"/>
    <col min="8195" max="8195" width="14.796875" style="84" customWidth="1"/>
    <col min="8196" max="8196" width="2" style="84" customWidth="1"/>
    <col min="8197" max="8448" width="26.5" style="84"/>
    <col min="8449" max="8449" width="3.796875" style="84" customWidth="1"/>
    <col min="8450" max="8450" width="62.5" style="84" customWidth="1"/>
    <col min="8451" max="8451" width="14.796875" style="84" customWidth="1"/>
    <col min="8452" max="8452" width="2" style="84" customWidth="1"/>
    <col min="8453" max="8704" width="26.5" style="84"/>
    <col min="8705" max="8705" width="3.796875" style="84" customWidth="1"/>
    <col min="8706" max="8706" width="62.5" style="84" customWidth="1"/>
    <col min="8707" max="8707" width="14.796875" style="84" customWidth="1"/>
    <col min="8708" max="8708" width="2" style="84" customWidth="1"/>
    <col min="8709" max="8960" width="26.5" style="84"/>
    <col min="8961" max="8961" width="3.796875" style="84" customWidth="1"/>
    <col min="8962" max="8962" width="62.5" style="84" customWidth="1"/>
    <col min="8963" max="8963" width="14.796875" style="84" customWidth="1"/>
    <col min="8964" max="8964" width="2" style="84" customWidth="1"/>
    <col min="8965" max="9216" width="26.5" style="84"/>
    <col min="9217" max="9217" width="3.796875" style="84" customWidth="1"/>
    <col min="9218" max="9218" width="62.5" style="84" customWidth="1"/>
    <col min="9219" max="9219" width="14.796875" style="84" customWidth="1"/>
    <col min="9220" max="9220" width="2" style="84" customWidth="1"/>
    <col min="9221" max="9472" width="26.5" style="84"/>
    <col min="9473" max="9473" width="3.796875" style="84" customWidth="1"/>
    <col min="9474" max="9474" width="62.5" style="84" customWidth="1"/>
    <col min="9475" max="9475" width="14.796875" style="84" customWidth="1"/>
    <col min="9476" max="9476" width="2" style="84" customWidth="1"/>
    <col min="9477" max="9728" width="26.5" style="84"/>
    <col min="9729" max="9729" width="3.796875" style="84" customWidth="1"/>
    <col min="9730" max="9730" width="62.5" style="84" customWidth="1"/>
    <col min="9731" max="9731" width="14.796875" style="84" customWidth="1"/>
    <col min="9732" max="9732" width="2" style="84" customWidth="1"/>
    <col min="9733" max="9984" width="26.5" style="84"/>
    <col min="9985" max="9985" width="3.796875" style="84" customWidth="1"/>
    <col min="9986" max="9986" width="62.5" style="84" customWidth="1"/>
    <col min="9987" max="9987" width="14.796875" style="84" customWidth="1"/>
    <col min="9988" max="9988" width="2" style="84" customWidth="1"/>
    <col min="9989" max="10240" width="26.5" style="84"/>
    <col min="10241" max="10241" width="3.796875" style="84" customWidth="1"/>
    <col min="10242" max="10242" width="62.5" style="84" customWidth="1"/>
    <col min="10243" max="10243" width="14.796875" style="84" customWidth="1"/>
    <col min="10244" max="10244" width="2" style="84" customWidth="1"/>
    <col min="10245" max="10496" width="26.5" style="84"/>
    <col min="10497" max="10497" width="3.796875" style="84" customWidth="1"/>
    <col min="10498" max="10498" width="62.5" style="84" customWidth="1"/>
    <col min="10499" max="10499" width="14.796875" style="84" customWidth="1"/>
    <col min="10500" max="10500" width="2" style="84" customWidth="1"/>
    <col min="10501" max="10752" width="26.5" style="84"/>
    <col min="10753" max="10753" width="3.796875" style="84" customWidth="1"/>
    <col min="10754" max="10754" width="62.5" style="84" customWidth="1"/>
    <col min="10755" max="10755" width="14.796875" style="84" customWidth="1"/>
    <col min="10756" max="10756" width="2" style="84" customWidth="1"/>
    <col min="10757" max="11008" width="26.5" style="84"/>
    <col min="11009" max="11009" width="3.796875" style="84" customWidth="1"/>
    <col min="11010" max="11010" width="62.5" style="84" customWidth="1"/>
    <col min="11011" max="11011" width="14.796875" style="84" customWidth="1"/>
    <col min="11012" max="11012" width="2" style="84" customWidth="1"/>
    <col min="11013" max="11264" width="26.5" style="84"/>
    <col min="11265" max="11265" width="3.796875" style="84" customWidth="1"/>
    <col min="11266" max="11266" width="62.5" style="84" customWidth="1"/>
    <col min="11267" max="11267" width="14.796875" style="84" customWidth="1"/>
    <col min="11268" max="11268" width="2" style="84" customWidth="1"/>
    <col min="11269" max="11520" width="26.5" style="84"/>
    <col min="11521" max="11521" width="3.796875" style="84" customWidth="1"/>
    <col min="11522" max="11522" width="62.5" style="84" customWidth="1"/>
    <col min="11523" max="11523" width="14.796875" style="84" customWidth="1"/>
    <col min="11524" max="11524" width="2" style="84" customWidth="1"/>
    <col min="11525" max="11776" width="26.5" style="84"/>
    <col min="11777" max="11777" width="3.796875" style="84" customWidth="1"/>
    <col min="11778" max="11778" width="62.5" style="84" customWidth="1"/>
    <col min="11779" max="11779" width="14.796875" style="84" customWidth="1"/>
    <col min="11780" max="11780" width="2" style="84" customWidth="1"/>
    <col min="11781" max="12032" width="26.5" style="84"/>
    <col min="12033" max="12033" width="3.796875" style="84" customWidth="1"/>
    <col min="12034" max="12034" width="62.5" style="84" customWidth="1"/>
    <col min="12035" max="12035" width="14.796875" style="84" customWidth="1"/>
    <col min="12036" max="12036" width="2" style="84" customWidth="1"/>
    <col min="12037" max="12288" width="26.5" style="84"/>
    <col min="12289" max="12289" width="3.796875" style="84" customWidth="1"/>
    <col min="12290" max="12290" width="62.5" style="84" customWidth="1"/>
    <col min="12291" max="12291" width="14.796875" style="84" customWidth="1"/>
    <col min="12292" max="12292" width="2" style="84" customWidth="1"/>
    <col min="12293" max="12544" width="26.5" style="84"/>
    <col min="12545" max="12545" width="3.796875" style="84" customWidth="1"/>
    <col min="12546" max="12546" width="62.5" style="84" customWidth="1"/>
    <col min="12547" max="12547" width="14.796875" style="84" customWidth="1"/>
    <col min="12548" max="12548" width="2" style="84" customWidth="1"/>
    <col min="12549" max="12800" width="26.5" style="84"/>
    <col min="12801" max="12801" width="3.796875" style="84" customWidth="1"/>
    <col min="12802" max="12802" width="62.5" style="84" customWidth="1"/>
    <col min="12803" max="12803" width="14.796875" style="84" customWidth="1"/>
    <col min="12804" max="12804" width="2" style="84" customWidth="1"/>
    <col min="12805" max="13056" width="26.5" style="84"/>
    <col min="13057" max="13057" width="3.796875" style="84" customWidth="1"/>
    <col min="13058" max="13058" width="62.5" style="84" customWidth="1"/>
    <col min="13059" max="13059" width="14.796875" style="84" customWidth="1"/>
    <col min="13060" max="13060" width="2" style="84" customWidth="1"/>
    <col min="13061" max="13312" width="26.5" style="84"/>
    <col min="13313" max="13313" width="3.796875" style="84" customWidth="1"/>
    <col min="13314" max="13314" width="62.5" style="84" customWidth="1"/>
    <col min="13315" max="13315" width="14.796875" style="84" customWidth="1"/>
    <col min="13316" max="13316" width="2" style="84" customWidth="1"/>
    <col min="13317" max="13568" width="26.5" style="84"/>
    <col min="13569" max="13569" width="3.796875" style="84" customWidth="1"/>
    <col min="13570" max="13570" width="62.5" style="84" customWidth="1"/>
    <col min="13571" max="13571" width="14.796875" style="84" customWidth="1"/>
    <col min="13572" max="13572" width="2" style="84" customWidth="1"/>
    <col min="13573" max="13824" width="26.5" style="84"/>
    <col min="13825" max="13825" width="3.796875" style="84" customWidth="1"/>
    <col min="13826" max="13826" width="62.5" style="84" customWidth="1"/>
    <col min="13827" max="13827" width="14.796875" style="84" customWidth="1"/>
    <col min="13828" max="13828" width="2" style="84" customWidth="1"/>
    <col min="13829" max="14080" width="26.5" style="84"/>
    <col min="14081" max="14081" width="3.796875" style="84" customWidth="1"/>
    <col min="14082" max="14082" width="62.5" style="84" customWidth="1"/>
    <col min="14083" max="14083" width="14.796875" style="84" customWidth="1"/>
    <col min="14084" max="14084" width="2" style="84" customWidth="1"/>
    <col min="14085" max="14336" width="26.5" style="84"/>
    <col min="14337" max="14337" width="3.796875" style="84" customWidth="1"/>
    <col min="14338" max="14338" width="62.5" style="84" customWidth="1"/>
    <col min="14339" max="14339" width="14.796875" style="84" customWidth="1"/>
    <col min="14340" max="14340" width="2" style="84" customWidth="1"/>
    <col min="14341" max="14592" width="26.5" style="84"/>
    <col min="14593" max="14593" width="3.796875" style="84" customWidth="1"/>
    <col min="14594" max="14594" width="62.5" style="84" customWidth="1"/>
    <col min="14595" max="14595" width="14.796875" style="84" customWidth="1"/>
    <col min="14596" max="14596" width="2" style="84" customWidth="1"/>
    <col min="14597" max="14848" width="26.5" style="84"/>
    <col min="14849" max="14849" width="3.796875" style="84" customWidth="1"/>
    <col min="14850" max="14850" width="62.5" style="84" customWidth="1"/>
    <col min="14851" max="14851" width="14.796875" style="84" customWidth="1"/>
    <col min="14852" max="14852" width="2" style="84" customWidth="1"/>
    <col min="14853" max="15104" width="26.5" style="84"/>
    <col min="15105" max="15105" width="3.796875" style="84" customWidth="1"/>
    <col min="15106" max="15106" width="62.5" style="84" customWidth="1"/>
    <col min="15107" max="15107" width="14.796875" style="84" customWidth="1"/>
    <col min="15108" max="15108" width="2" style="84" customWidth="1"/>
    <col min="15109" max="15360" width="26.5" style="84"/>
    <col min="15361" max="15361" width="3.796875" style="84" customWidth="1"/>
    <col min="15362" max="15362" width="62.5" style="84" customWidth="1"/>
    <col min="15363" max="15363" width="14.796875" style="84" customWidth="1"/>
    <col min="15364" max="15364" width="2" style="84" customWidth="1"/>
    <col min="15365" max="15616" width="26.5" style="84"/>
    <col min="15617" max="15617" width="3.796875" style="84" customWidth="1"/>
    <col min="15618" max="15618" width="62.5" style="84" customWidth="1"/>
    <col min="15619" max="15619" width="14.796875" style="84" customWidth="1"/>
    <col min="15620" max="15620" width="2" style="84" customWidth="1"/>
    <col min="15621" max="15872" width="26.5" style="84"/>
    <col min="15873" max="15873" width="3.796875" style="84" customWidth="1"/>
    <col min="15874" max="15874" width="62.5" style="84" customWidth="1"/>
    <col min="15875" max="15875" width="14.796875" style="84" customWidth="1"/>
    <col min="15876" max="15876" width="2" style="84" customWidth="1"/>
    <col min="15877" max="16128" width="26.5" style="84"/>
    <col min="16129" max="16129" width="3.796875" style="84" customWidth="1"/>
    <col min="16130" max="16130" width="62.5" style="84" customWidth="1"/>
    <col min="16131" max="16131" width="14.796875" style="84" customWidth="1"/>
    <col min="16132" max="16132" width="2" style="84" customWidth="1"/>
    <col min="16133" max="16384" width="26.5" style="84"/>
  </cols>
  <sheetData>
    <row r="1" spans="1:8" s="43" customFormat="1" ht="23">
      <c r="A1" s="271" t="str">
        <f>'Cover Page'!$A$13</f>
        <v>Company Name</v>
      </c>
    </row>
    <row r="2" spans="1:8" customFormat="1" ht="13"/>
    <row r="3" spans="1:8" s="43" customFormat="1">
      <c r="A3" s="32" t="str">
        <f>'Cover Page'!$H$11</f>
        <v>FOR THE QUARTER ENDED</v>
      </c>
      <c r="C3" s="272" t="str">
        <f>'Cover Page'!H$13</f>
        <v>March 31</v>
      </c>
      <c r="D3" s="270">
        <f>'Cover Page'!I$13</f>
        <v>2023</v>
      </c>
    </row>
    <row r="4" spans="1:8" s="43" customFormat="1"/>
    <row r="5" spans="1:8" ht="15.5">
      <c r="A5" s="254"/>
      <c r="B5" s="254"/>
      <c r="C5" s="254"/>
      <c r="D5" s="254"/>
      <c r="E5" s="254"/>
      <c r="F5" s="52"/>
      <c r="G5" s="52"/>
      <c r="H5" s="52"/>
    </row>
    <row r="6" spans="1:8" ht="18">
      <c r="A6" s="255" t="s">
        <v>353</v>
      </c>
      <c r="B6" s="84" t="str" cm="1">
        <f t="array" ref="B6">_xlfn.IFS('Cover Page'!H13="March 31","Q1",'Cover Page'!H13="June 30","Q2",'Cover Page'!H13="September 30","Q3",'Cover Page'!H13="December 31","Q4")</f>
        <v>Q1</v>
      </c>
      <c r="C6" s="256"/>
      <c r="D6" s="256"/>
      <c r="E6" s="254"/>
      <c r="F6" s="52"/>
      <c r="G6" s="52"/>
      <c r="H6" s="52"/>
    </row>
    <row r="7" spans="1:8" ht="23">
      <c r="A7" s="257"/>
      <c r="B7" s="257"/>
      <c r="E7" s="254"/>
      <c r="F7" s="52"/>
      <c r="G7" s="52"/>
      <c r="H7" s="52"/>
    </row>
    <row r="8" spans="1:8" ht="32.5">
      <c r="A8" s="61" t="s">
        <v>354</v>
      </c>
      <c r="E8" s="254"/>
      <c r="F8" s="52"/>
      <c r="G8" s="52"/>
      <c r="H8" s="52"/>
    </row>
    <row r="9" spans="1:8" ht="15.5">
      <c r="A9" s="83"/>
      <c r="C9" s="258"/>
      <c r="D9" s="258"/>
      <c r="E9" s="254"/>
      <c r="F9" s="52"/>
      <c r="G9" s="52"/>
      <c r="H9" s="52"/>
    </row>
    <row r="10" spans="1:8">
      <c r="A10" s="357" t="s">
        <v>355</v>
      </c>
      <c r="B10" s="358"/>
      <c r="C10" s="85" t="str">
        <f>$B$6&amp;" "&amp;'Cover Page'!$I$13</f>
        <v>Q1 2023</v>
      </c>
      <c r="D10" s="85" t="str">
        <f>$B$6&amp;" "&amp;'Cover Page'!$I$13-1</f>
        <v>Q1 2022</v>
      </c>
      <c r="E10" s="254"/>
    </row>
    <row r="11" spans="1:8">
      <c r="A11" s="259" t="s">
        <v>356</v>
      </c>
      <c r="B11" s="260"/>
      <c r="C11" s="261"/>
      <c r="D11" s="261"/>
      <c r="E11" s="254"/>
      <c r="G11" s="262"/>
    </row>
    <row r="12" spans="1:8">
      <c r="A12" s="84" t="s">
        <v>357</v>
      </c>
      <c r="C12" s="274" t="e">
        <f>('Form-Liabilities &amp; Eq General'!D32+'Form-Liabilities &amp; Eq General'!D40)/('Form-Liabilities &amp; Eq General'!E32+'Form-Liabilities &amp; Eq General'!E40)-1</f>
        <v>#DIV/0!</v>
      </c>
      <c r="D12" s="274" t="s">
        <v>358</v>
      </c>
      <c r="E12" s="254"/>
    </row>
    <row r="13" spans="1:8">
      <c r="A13" s="84" t="s">
        <v>359</v>
      </c>
      <c r="C13" s="274" t="e">
        <f>'Form-Liabilities &amp; Eq General'!D32/'Form-Assets General'!C28</f>
        <v>#DIV/0!</v>
      </c>
      <c r="D13" s="274" t="e">
        <f>'Form-Liabilities &amp; Eq General'!E32/'Form-Assets General'!D28</f>
        <v>#DIV/0!</v>
      </c>
      <c r="E13" s="254"/>
    </row>
    <row r="14" spans="1:8">
      <c r="A14" s="84" t="s">
        <v>360</v>
      </c>
      <c r="C14" s="274" t="e">
        <f>'Form-Liabilities &amp; Eq General'!D40/'Form-Assets General'!C28</f>
        <v>#DIV/0!</v>
      </c>
      <c r="D14" s="274" t="e">
        <f>'Form-Liabilities &amp; Eq General'!E40/'Form-Assets General'!D28</f>
        <v>#DIV/0!</v>
      </c>
      <c r="E14" s="254"/>
    </row>
    <row r="15" spans="1:8">
      <c r="A15" s="84" t="s">
        <v>361</v>
      </c>
      <c r="C15" s="274" t="e">
        <f>('Insurance and Reinsurance'!D12+'Insurance and Reinsurance'!F12-'Insurance and Reinsurance'!C12-'Insurance and Reinsurance'!E12)/('Insurance and Reinsurance'!D20+'Insurance and Reinsurance'!F20-'Insurance and Reinsurance'!C20-'Insurance and Reinsurance'!E20)</f>
        <v>#DIV/0!</v>
      </c>
      <c r="D15" s="274" t="e">
        <f>('Insurance and Reinsurance'!H12+'Insurance and Reinsurance'!J12-'Insurance and Reinsurance'!G12-'Insurance and Reinsurance'!I12)/('Insurance and Reinsurance'!H20+'Insurance and Reinsurance'!J20-'Insurance and Reinsurance'!G20-'Insurance and Reinsurance'!I20)</f>
        <v>#DIV/0!</v>
      </c>
      <c r="E15" s="254"/>
    </row>
    <row r="16" spans="1:8">
      <c r="A16" s="84" t="s">
        <v>362</v>
      </c>
      <c r="C16" s="274" t="e">
        <f>('Insurance and Reinsurance'!D11+'Insurance and Reinsurance'!F11-'Insurance and Reinsurance'!C11-'Insurance and Reinsurance'!E11+'Insurance and Reinsurance'!D18+'Insurance and Reinsurance'!F18-'Insurance and Reinsurance'!C18-'Insurance and Reinsurance'!E18)/('Insurance and Reinsurance'!D20+'Insurance and Reinsurance'!F20-'Insurance and Reinsurance'!C20-'Insurance and Reinsurance'!E20)</f>
        <v>#DIV/0!</v>
      </c>
      <c r="D16" s="274" t="e">
        <f>('Insurance and Reinsurance'!H11+'Insurance and Reinsurance'!J11-'Insurance and Reinsurance'!G11-'Insurance and Reinsurance'!I11+'Insurance and Reinsurance'!H18+'Insurance and Reinsurance'!J18-'Insurance and Reinsurance'!G18-'Insurance and Reinsurance'!I18)/('Insurance and Reinsurance'!H20+'Insurance and Reinsurance'!J20-'Insurance and Reinsurance'!G20-'Insurance and Reinsurance'!I20)</f>
        <v>#DIV/0!</v>
      </c>
      <c r="E16" s="254"/>
    </row>
    <row r="17" spans="1:8">
      <c r="A17" s="84" t="s">
        <v>363</v>
      </c>
      <c r="C17" s="274" t="e">
        <f>('Insurance and Reinsurance'!D16+'Insurance and Reinsurance'!F16-'Insurance and Reinsurance'!C16-'Insurance and Reinsurance'!E16+'Insurance and Reinsurance'!D23+'Insurance and Reinsurance'!F23-'Insurance and Reinsurance'!C23-'Insurance and Reinsurance'!E23)/('Insurance and Reinsurance'!D20+'Insurance and Reinsurance'!F20-'Insurance and Reinsurance'!C20-'Insurance and Reinsurance'!E20)</f>
        <v>#DIV/0!</v>
      </c>
      <c r="D17" s="274" t="e">
        <f>('Insurance and Reinsurance'!H16+'Insurance and Reinsurance'!J16-'Insurance and Reinsurance'!G16-'Insurance and Reinsurance'!I16+'Insurance and Reinsurance'!H23+'Insurance and Reinsurance'!J23-'Insurance and Reinsurance'!G23-'Insurance and Reinsurance'!I23)/('Insurance and Reinsurance'!H20+'Insurance and Reinsurance'!J20-'Insurance and Reinsurance'!G20-'Insurance and Reinsurance'!I20)</f>
        <v>#DIV/0!</v>
      </c>
      <c r="E17" s="254"/>
    </row>
    <row r="18" spans="1:8">
      <c r="A18" s="84" t="s">
        <v>364</v>
      </c>
      <c r="C18" s="274" t="e">
        <f>('Insurance and Reinsurance'!D12+'Insurance and Reinsurance'!F12-'Insurance and Reinsurance'!C12-'Insurance and Reinsurance'!E12)/('Insurance and Reinsurance'!H12+'Insurance and Reinsurance'!J12-'Insurance and Reinsurance'!G12-'Insurance and Reinsurance'!I12)</f>
        <v>#DIV/0!</v>
      </c>
      <c r="D18" s="274" t="s">
        <v>358</v>
      </c>
      <c r="E18" s="254"/>
    </row>
    <row r="19" spans="1:8">
      <c r="A19" s="84" t="s">
        <v>365</v>
      </c>
      <c r="C19" s="274" t="e">
        <f>('Form-Liabilities &amp; Eq General'!D32+'Form-Liabilities &amp; Eq General'!D40)/'Form-Liabilities &amp; Eq General'!D23</f>
        <v>#DIV/0!</v>
      </c>
      <c r="D19" s="274" t="e">
        <f>('Form-Liabilities &amp; Eq General'!E32+'Form-Liabilities &amp; Eq General'!E40)/'Form-Liabilities &amp; Eq General'!E23</f>
        <v>#DIV/0!</v>
      </c>
      <c r="E19" s="254"/>
    </row>
    <row r="20" spans="1:8" ht="15.5">
      <c r="A20" s="84" t="s">
        <v>366</v>
      </c>
      <c r="C20" s="289" t="e">
        <f>'Form-Statement of P&amp;L General'!C11/('Form-Liabilities &amp; Eq General'!D32+'Form-Liabilities &amp; Eq General'!D40)</f>
        <v>#DIV/0!</v>
      </c>
      <c r="D20" s="289" t="e">
        <f>'Form-Statement of P&amp;L General'!D11/('Form-Liabilities &amp; Eq General'!E32+'Form-Liabilities &amp; Eq General'!E40)</f>
        <v>#DIV/0!</v>
      </c>
      <c r="E20" s="254"/>
      <c r="F20" s="108"/>
    </row>
    <row r="21" spans="1:8" ht="15.5">
      <c r="A21" s="84" t="s">
        <v>367</v>
      </c>
      <c r="C21" s="289" t="e">
        <f>(SUM('Form-Liabilities &amp; Eq General'!D14:D16)-SUM('Form-Assets General'!C16:C17))/('Form-Liabilities &amp; Eq General'!D32+'Form-Liabilities &amp; Eq General'!D40)</f>
        <v>#DIV/0!</v>
      </c>
      <c r="D21" s="289" t="e">
        <f>(SUM('Form-Liabilities &amp; Eq General'!E14:E16)-SUM('Form-Assets General'!D16:D17))/('Form-Liabilities &amp; Eq General'!E32+'Form-Liabilities &amp; Eq General'!E40)</f>
        <v>#DIV/0!</v>
      </c>
      <c r="E21" s="254"/>
      <c r="F21" s="108"/>
    </row>
    <row r="22" spans="1:8">
      <c r="A22" s="259" t="s">
        <v>368</v>
      </c>
      <c r="B22" s="260"/>
      <c r="C22" s="275"/>
      <c r="D22" s="275"/>
      <c r="E22" s="254"/>
    </row>
    <row r="23" spans="1:8">
      <c r="A23" s="84" t="s">
        <v>369</v>
      </c>
      <c r="C23" s="274" t="e">
        <f>'Form-Statement of P&amp;L General'!C33/'Form-Statement of P&amp;L General'!D33-1</f>
        <v>#DIV/0!</v>
      </c>
      <c r="D23" s="274" t="s">
        <v>358</v>
      </c>
      <c r="E23" s="254"/>
      <c r="F23" s="263"/>
      <c r="G23" s="264"/>
      <c r="H23" s="264"/>
    </row>
    <row r="24" spans="1:8">
      <c r="A24" s="84" t="s">
        <v>370</v>
      </c>
      <c r="C24" s="274" t="e">
        <f>((4/RIGHT(LEFT(C10,2),1))*'Form-Statement of P&amp;L General'!C33)/(('Form-Liabilities &amp; Eq General'!D32+'Form-Liabilities &amp; Eq General'!E32)/2)</f>
        <v>#DIV/0!</v>
      </c>
      <c r="D24" s="274" t="s">
        <v>358</v>
      </c>
      <c r="E24" s="254"/>
    </row>
    <row r="25" spans="1:8">
      <c r="A25" s="84" t="s">
        <v>371</v>
      </c>
      <c r="C25" s="274" t="e">
        <f>((4/RIGHT(LEFT(C10,2),1))*'Form-Statement of P&amp;L General'!C33)/(('Form-Liabilities &amp; Eq General'!D40+'Form-Liabilities &amp; Eq General'!E40)/2)</f>
        <v>#DIV/0!</v>
      </c>
      <c r="D25" s="274" t="s">
        <v>358</v>
      </c>
      <c r="E25" s="254"/>
    </row>
    <row r="26" spans="1:8">
      <c r="A26" s="84" t="s">
        <v>372</v>
      </c>
      <c r="C26" s="274" t="e">
        <f>'Form-Statement of P&amp;L General'!C14/'Form-Statement of P&amp;L General'!C11</f>
        <v>#DIV/0!</v>
      </c>
      <c r="D26" s="274" t="e">
        <f>'Form-Statement of P&amp;L General'!D14/'Form-Statement of P&amp;L General'!D11</f>
        <v>#DIV/0!</v>
      </c>
      <c r="E26" s="254"/>
    </row>
    <row r="27" spans="1:8">
      <c r="A27" s="259" t="s">
        <v>373</v>
      </c>
      <c r="B27" s="260"/>
      <c r="C27" s="275"/>
      <c r="D27" s="275"/>
      <c r="E27" s="254"/>
    </row>
    <row r="28" spans="1:8">
      <c r="A28" s="84" t="s">
        <v>374</v>
      </c>
      <c r="C28" s="274" t="e">
        <f>SUM('Form-Assets General'!C18:C20)/('Form-Liabilities &amp; Eq General'!D32+'Form-Liabilities &amp; Eq General'!D40)</f>
        <v>#DIV/0!</v>
      </c>
      <c r="D28" s="274" t="e">
        <f>SUM('Form-Assets General'!D18:D20)/('Form-Liabilities &amp; Eq General'!E32+'Form-Liabilities &amp; Eq General'!E40)</f>
        <v>#DIV/0!</v>
      </c>
      <c r="E28" s="254"/>
    </row>
    <row r="29" spans="1:8">
      <c r="A29" s="84" t="s">
        <v>375</v>
      </c>
      <c r="C29" s="274" t="e">
        <f>'Form-Assets General'!C21/('Form-Liabilities &amp; Eq General'!D32+'Form-Liabilities &amp; Eq General'!D40)</f>
        <v>#DIV/0!</v>
      </c>
      <c r="D29" s="274" t="e">
        <f>'Form-Assets General'!D21/('Form-Liabilities &amp; Eq General'!E32+'Form-Liabilities &amp; Eq General'!E40)</f>
        <v>#DIV/0!</v>
      </c>
      <c r="E29" s="254"/>
    </row>
    <row r="30" spans="1:8">
      <c r="A30" s="84" t="s">
        <v>376</v>
      </c>
      <c r="C30" s="274" t="e">
        <f>((4/RIGHT(LEFT(C10,2),1))*'Form-Statement of P&amp;L General'!C18)/((SUM('Form-Assets General'!C9:C10,'Form-Assets General'!C14:C15,'Form-Assets General'!C21)+SUM('Form-Assets General'!D9:D10,'Form-Assets General'!D14:D15,'Form-Assets General'!D21))/2)</f>
        <v>#DIV/0!</v>
      </c>
      <c r="D30" s="274" t="s">
        <v>358</v>
      </c>
      <c r="E30" s="254"/>
    </row>
    <row r="31" spans="1:8">
      <c r="A31" s="84" t="s">
        <v>377</v>
      </c>
      <c r="C31" s="274" t="e">
        <f>SUM('Summary of Investments'!H9:H12)/SUM('Summary of Investments'!F9:F12,'Summary of Investments'!D9:D12)</f>
        <v>#DIV/0!</v>
      </c>
      <c r="D31" s="274" t="s">
        <v>358</v>
      </c>
      <c r="E31" s="254"/>
    </row>
    <row r="32" spans="1:8" ht="28">
      <c r="A32" s="265" t="s">
        <v>378</v>
      </c>
      <c r="C32" s="274" t="e">
        <f>SUM('Summary of Investments'!H17:H18)/SUM('Summary of Investments'!F17:F18,'Summary of Investments'!D17:D18)</f>
        <v>#DIV/0!</v>
      </c>
      <c r="D32" s="274" t="s">
        <v>358</v>
      </c>
      <c r="E32" s="254"/>
    </row>
    <row r="33" spans="1:8">
      <c r="A33" s="259" t="s">
        <v>379</v>
      </c>
      <c r="B33" s="260"/>
      <c r="C33" s="275"/>
      <c r="D33" s="275"/>
      <c r="E33" s="254"/>
    </row>
    <row r="34" spans="1:8" ht="30" customHeight="1">
      <c r="A34" s="265" t="s">
        <v>380</v>
      </c>
      <c r="C34" s="274" t="e">
        <f>('Ins Serv &amp; Other Operating exp'!C44-'Ins Serv &amp; Other Operating exp'!C8-'Ins Serv &amp; Other Operating exp'!C19-SUM('Ins Serv &amp; Other Operating exp'!C29:C32))/('Form-Statement of P&amp;L General'!C11+'Form-Statement of P&amp;L General'!C23)</f>
        <v>#DIV/0!</v>
      </c>
      <c r="D34" s="274" t="e">
        <f>('Ins Serv &amp; Other Operating exp'!D44-'Ins Serv &amp; Other Operating exp'!D8-'Ins Serv &amp; Other Operating exp'!D19-SUM('Ins Serv &amp; Other Operating exp'!D29:D32))/('Form-Statement of P&amp;L General'!D11+'Form-Statement of P&amp;L General'!D23)</f>
        <v>#DIV/0!</v>
      </c>
      <c r="E34" s="254"/>
    </row>
    <row r="35" spans="1:8">
      <c r="A35" s="84" t="s">
        <v>381</v>
      </c>
      <c r="C35" s="274" t="e">
        <f>('Form-Statement of P&amp;L General'!C27+'Ins Serv &amp; Other Operating exp'!C30)/'Ins Serv &amp; Other Operating exp'!C30</f>
        <v>#DIV/0!</v>
      </c>
      <c r="D35" s="274" t="e">
        <f>('Form-Statement of P&amp;L General'!D27+'Ins Serv &amp; Other Operating exp'!D30)/'Ins Serv &amp; Other Operating exp'!D30</f>
        <v>#DIV/0!</v>
      </c>
      <c r="E35" s="254"/>
    </row>
    <row r="36" spans="1:8">
      <c r="A36" s="84" t="s">
        <v>382</v>
      </c>
      <c r="C36" s="274" t="e">
        <f>('Ins Serv &amp; Other Operating exp'!C40-'Ins Serv &amp; Other Operating exp'!C8-'Ins Serv &amp; Other Operating exp'!C16-'Ins Serv &amp; Other Operating exp'!C17-'Ins Serv &amp; Other Operating exp'!C19-'Ins Serv &amp; Other Operating exp'!C29)/('Ins Serv &amp; Other Operating exp'!D40-'Ins Serv &amp; Other Operating exp'!D8-'Ins Serv &amp; Other Operating exp'!D16-'Ins Serv &amp; Other Operating exp'!D17-'Ins Serv &amp; Other Operating exp'!D19-'Ins Serv &amp; Other Operating exp'!D29)-1</f>
        <v>#DIV/0!</v>
      </c>
      <c r="D36" s="274" t="s">
        <v>358</v>
      </c>
      <c r="E36" s="254"/>
      <c r="H36" s="266"/>
    </row>
    <row r="37" spans="1:8">
      <c r="A37" s="84" t="s">
        <v>383</v>
      </c>
      <c r="C37" s="274" t="e">
        <f>'Form-Assets General'!C21/'Form-Assets General'!C28</f>
        <v>#DIV/0!</v>
      </c>
      <c r="D37" s="274" t="e">
        <f>'Form-Assets General'!D21/'Form-Assets General'!D28</f>
        <v>#DIV/0!</v>
      </c>
      <c r="E37" s="254"/>
    </row>
    <row r="38" spans="1:8">
      <c r="A38" s="254"/>
      <c r="B38" s="254"/>
      <c r="C38" s="254"/>
      <c r="D38" s="254"/>
      <c r="E38" s="254"/>
    </row>
    <row r="40" spans="1:8" customFormat="1" ht="13"/>
    <row r="41" spans="1:8" customFormat="1" ht="13"/>
    <row r="42" spans="1:8" customFormat="1" ht="13"/>
    <row r="43" spans="1:8" customFormat="1" ht="13"/>
    <row r="44" spans="1:8" customFormat="1" ht="13"/>
    <row r="45" spans="1:8" customFormat="1" ht="13"/>
    <row r="46" spans="1:8" customFormat="1" ht="13"/>
    <row r="47" spans="1:8" customFormat="1" ht="13"/>
    <row r="48" spans="1:8" customFormat="1" ht="13"/>
    <row r="49" customFormat="1" ht="13"/>
    <row r="50" customFormat="1" ht="13"/>
    <row r="51" customFormat="1" ht="13"/>
    <row r="52" customFormat="1" ht="13"/>
    <row r="53" customFormat="1" ht="13"/>
    <row r="54" customFormat="1" ht="13"/>
    <row r="55" customFormat="1" ht="13"/>
    <row r="56" customFormat="1" ht="13"/>
    <row r="57" customFormat="1" ht="13"/>
    <row r="58" customFormat="1" ht="13"/>
    <row r="59" customFormat="1" ht="13"/>
    <row r="60" customFormat="1" ht="13"/>
    <row r="61" customFormat="1" ht="13"/>
    <row r="62" customFormat="1" ht="13"/>
    <row r="63" customFormat="1" ht="13"/>
    <row r="64" customFormat="1" ht="13"/>
    <row r="65" customFormat="1" ht="13"/>
    <row r="66" customFormat="1" ht="13"/>
    <row r="67" customFormat="1" ht="13"/>
    <row r="68" customFormat="1" ht="13"/>
    <row r="69" customFormat="1" ht="13"/>
    <row r="70" customFormat="1" ht="13"/>
    <row r="71" customFormat="1" ht="13"/>
    <row r="72" customFormat="1" ht="13"/>
    <row r="73" customFormat="1" ht="13"/>
    <row r="74" customFormat="1" ht="13"/>
    <row r="75" customFormat="1" ht="13"/>
    <row r="76" customFormat="1" ht="13"/>
    <row r="77" customFormat="1" ht="13"/>
    <row r="78" customFormat="1" ht="13"/>
    <row r="79" customFormat="1" ht="13"/>
    <row r="80" customFormat="1" ht="13"/>
    <row r="81" customFormat="1" ht="13"/>
    <row r="82" customFormat="1" ht="13"/>
    <row r="83" customFormat="1" ht="13"/>
    <row r="84" customFormat="1" ht="13"/>
    <row r="85" customFormat="1" ht="13"/>
    <row r="86" customFormat="1" ht="13"/>
    <row r="87" customFormat="1" ht="13"/>
    <row r="88" customFormat="1" ht="13"/>
    <row r="89" customFormat="1" ht="13"/>
    <row r="90" customFormat="1" ht="13"/>
    <row r="91" customFormat="1" ht="13"/>
    <row r="92" customFormat="1" ht="13"/>
    <row r="93" customFormat="1" ht="13"/>
    <row r="94" customFormat="1" ht="13"/>
    <row r="95" customFormat="1" ht="13"/>
    <row r="96" customFormat="1" ht="13"/>
    <row r="97" spans="3:3" s="54" customFormat="1" ht="15.5">
      <c r="C97" s="273"/>
    </row>
  </sheetData>
  <mergeCells count="1">
    <mergeCell ref="A10:B10"/>
  </mergeCells>
  <dataValidations disablePrompts="1" count="1">
    <dataValidation allowBlank="1" showInputMessage="1" showErrorMessage="1" prompt="Should only be used for mutual funds /Investment for which the look through approach will not be used." sqref="C65414 IY65414 SU65414 ACQ65414 AMM65414 AWI65414 BGE65414 BQA65414 BZW65414 CJS65414 CTO65414 DDK65414 DNG65414 DXC65414 EGY65414 EQU65414 FAQ65414 FKM65414 FUI65414 GEE65414 GOA65414 GXW65414 HHS65414 HRO65414 IBK65414 ILG65414 IVC65414 JEY65414 JOU65414 JYQ65414 KIM65414 KSI65414 LCE65414 LMA65414 LVW65414 MFS65414 MPO65414 MZK65414 NJG65414 NTC65414 OCY65414 OMU65414 OWQ65414 PGM65414 PQI65414 QAE65414 QKA65414 QTW65414 RDS65414 RNO65414 RXK65414 SHG65414 SRC65414 TAY65414 TKU65414 TUQ65414 UEM65414 UOI65414 UYE65414 VIA65414 VRW65414 WBS65414 WLO65414 WVK65414 C130950 IY130950 SU130950 ACQ130950 AMM130950 AWI130950 BGE130950 BQA130950 BZW130950 CJS130950 CTO130950 DDK130950 DNG130950 DXC130950 EGY130950 EQU130950 FAQ130950 FKM130950 FUI130950 GEE130950 GOA130950 GXW130950 HHS130950 HRO130950 IBK130950 ILG130950 IVC130950 JEY130950 JOU130950 JYQ130950 KIM130950 KSI130950 LCE130950 LMA130950 LVW130950 MFS130950 MPO130950 MZK130950 NJG130950 NTC130950 OCY130950 OMU130950 OWQ130950 PGM130950 PQI130950 QAE130950 QKA130950 QTW130950 RDS130950 RNO130950 RXK130950 SHG130950 SRC130950 TAY130950 TKU130950 TUQ130950 UEM130950 UOI130950 UYE130950 VIA130950 VRW130950 WBS130950 WLO130950 WVK130950 C196486 IY196486 SU196486 ACQ196486 AMM196486 AWI196486 BGE196486 BQA196486 BZW196486 CJS196486 CTO196486 DDK196486 DNG196486 DXC196486 EGY196486 EQU196486 FAQ196486 FKM196486 FUI196486 GEE196486 GOA196486 GXW196486 HHS196486 HRO196486 IBK196486 ILG196486 IVC196486 JEY196486 JOU196486 JYQ196486 KIM196486 KSI196486 LCE196486 LMA196486 LVW196486 MFS196486 MPO196486 MZK196486 NJG196486 NTC196486 OCY196486 OMU196486 OWQ196486 PGM196486 PQI196486 QAE196486 QKA196486 QTW196486 RDS196486 RNO196486 RXK196486 SHG196486 SRC196486 TAY196486 TKU196486 TUQ196486 UEM196486 UOI196486 UYE196486 VIA196486 VRW196486 WBS196486 WLO196486 WVK196486 C262022 IY262022 SU262022 ACQ262022 AMM262022 AWI262022 BGE262022 BQA262022 BZW262022 CJS262022 CTO262022 DDK262022 DNG262022 DXC262022 EGY262022 EQU262022 FAQ262022 FKM262022 FUI262022 GEE262022 GOA262022 GXW262022 HHS262022 HRO262022 IBK262022 ILG262022 IVC262022 JEY262022 JOU262022 JYQ262022 KIM262022 KSI262022 LCE262022 LMA262022 LVW262022 MFS262022 MPO262022 MZK262022 NJG262022 NTC262022 OCY262022 OMU262022 OWQ262022 PGM262022 PQI262022 QAE262022 QKA262022 QTW262022 RDS262022 RNO262022 RXK262022 SHG262022 SRC262022 TAY262022 TKU262022 TUQ262022 UEM262022 UOI262022 UYE262022 VIA262022 VRW262022 WBS262022 WLO262022 WVK262022 C327558 IY327558 SU327558 ACQ327558 AMM327558 AWI327558 BGE327558 BQA327558 BZW327558 CJS327558 CTO327558 DDK327558 DNG327558 DXC327558 EGY327558 EQU327558 FAQ327558 FKM327558 FUI327558 GEE327558 GOA327558 GXW327558 HHS327558 HRO327558 IBK327558 ILG327558 IVC327558 JEY327558 JOU327558 JYQ327558 KIM327558 KSI327558 LCE327558 LMA327558 LVW327558 MFS327558 MPO327558 MZK327558 NJG327558 NTC327558 OCY327558 OMU327558 OWQ327558 PGM327558 PQI327558 QAE327558 QKA327558 QTW327558 RDS327558 RNO327558 RXK327558 SHG327558 SRC327558 TAY327558 TKU327558 TUQ327558 UEM327558 UOI327558 UYE327558 VIA327558 VRW327558 WBS327558 WLO327558 WVK327558 C393094 IY393094 SU393094 ACQ393094 AMM393094 AWI393094 BGE393094 BQA393094 BZW393094 CJS393094 CTO393094 DDK393094 DNG393094 DXC393094 EGY393094 EQU393094 FAQ393094 FKM393094 FUI393094 GEE393094 GOA393094 GXW393094 HHS393094 HRO393094 IBK393094 ILG393094 IVC393094 JEY393094 JOU393094 JYQ393094 KIM393094 KSI393094 LCE393094 LMA393094 LVW393094 MFS393094 MPO393094 MZK393094 NJG393094 NTC393094 OCY393094 OMU393094 OWQ393094 PGM393094 PQI393094 QAE393094 QKA393094 QTW393094 RDS393094 RNO393094 RXK393094 SHG393094 SRC393094 TAY393094 TKU393094 TUQ393094 UEM393094 UOI393094 UYE393094 VIA393094 VRW393094 WBS393094 WLO393094 WVK393094 C458630 IY458630 SU458630 ACQ458630 AMM458630 AWI458630 BGE458630 BQA458630 BZW458630 CJS458630 CTO458630 DDK458630 DNG458630 DXC458630 EGY458630 EQU458630 FAQ458630 FKM458630 FUI458630 GEE458630 GOA458630 GXW458630 HHS458630 HRO458630 IBK458630 ILG458630 IVC458630 JEY458630 JOU458630 JYQ458630 KIM458630 KSI458630 LCE458630 LMA458630 LVW458630 MFS458630 MPO458630 MZK458630 NJG458630 NTC458630 OCY458630 OMU458630 OWQ458630 PGM458630 PQI458630 QAE458630 QKA458630 QTW458630 RDS458630 RNO458630 RXK458630 SHG458630 SRC458630 TAY458630 TKU458630 TUQ458630 UEM458630 UOI458630 UYE458630 VIA458630 VRW458630 WBS458630 WLO458630 WVK458630 C524166 IY524166 SU524166 ACQ524166 AMM524166 AWI524166 BGE524166 BQA524166 BZW524166 CJS524166 CTO524166 DDK524166 DNG524166 DXC524166 EGY524166 EQU524166 FAQ524166 FKM524166 FUI524166 GEE524166 GOA524166 GXW524166 HHS524166 HRO524166 IBK524166 ILG524166 IVC524166 JEY524166 JOU524166 JYQ524166 KIM524166 KSI524166 LCE524166 LMA524166 LVW524166 MFS524166 MPO524166 MZK524166 NJG524166 NTC524166 OCY524166 OMU524166 OWQ524166 PGM524166 PQI524166 QAE524166 QKA524166 QTW524166 RDS524166 RNO524166 RXK524166 SHG524166 SRC524166 TAY524166 TKU524166 TUQ524166 UEM524166 UOI524166 UYE524166 VIA524166 VRW524166 WBS524166 WLO524166 WVK524166 C589702 IY589702 SU589702 ACQ589702 AMM589702 AWI589702 BGE589702 BQA589702 BZW589702 CJS589702 CTO589702 DDK589702 DNG589702 DXC589702 EGY589702 EQU589702 FAQ589702 FKM589702 FUI589702 GEE589702 GOA589702 GXW589702 HHS589702 HRO589702 IBK589702 ILG589702 IVC589702 JEY589702 JOU589702 JYQ589702 KIM589702 KSI589702 LCE589702 LMA589702 LVW589702 MFS589702 MPO589702 MZK589702 NJG589702 NTC589702 OCY589702 OMU589702 OWQ589702 PGM589702 PQI589702 QAE589702 QKA589702 QTW589702 RDS589702 RNO589702 RXK589702 SHG589702 SRC589702 TAY589702 TKU589702 TUQ589702 UEM589702 UOI589702 UYE589702 VIA589702 VRW589702 WBS589702 WLO589702 WVK589702 C655238 IY655238 SU655238 ACQ655238 AMM655238 AWI655238 BGE655238 BQA655238 BZW655238 CJS655238 CTO655238 DDK655238 DNG655238 DXC655238 EGY655238 EQU655238 FAQ655238 FKM655238 FUI655238 GEE655238 GOA655238 GXW655238 HHS655238 HRO655238 IBK655238 ILG655238 IVC655238 JEY655238 JOU655238 JYQ655238 KIM655238 KSI655238 LCE655238 LMA655238 LVW655238 MFS655238 MPO655238 MZK655238 NJG655238 NTC655238 OCY655238 OMU655238 OWQ655238 PGM655238 PQI655238 QAE655238 QKA655238 QTW655238 RDS655238 RNO655238 RXK655238 SHG655238 SRC655238 TAY655238 TKU655238 TUQ655238 UEM655238 UOI655238 UYE655238 VIA655238 VRW655238 WBS655238 WLO655238 WVK655238 C720774 IY720774 SU720774 ACQ720774 AMM720774 AWI720774 BGE720774 BQA720774 BZW720774 CJS720774 CTO720774 DDK720774 DNG720774 DXC720774 EGY720774 EQU720774 FAQ720774 FKM720774 FUI720774 GEE720774 GOA720774 GXW720774 HHS720774 HRO720774 IBK720774 ILG720774 IVC720774 JEY720774 JOU720774 JYQ720774 KIM720774 KSI720774 LCE720774 LMA720774 LVW720774 MFS720774 MPO720774 MZK720774 NJG720774 NTC720774 OCY720774 OMU720774 OWQ720774 PGM720774 PQI720774 QAE720774 QKA720774 QTW720774 RDS720774 RNO720774 RXK720774 SHG720774 SRC720774 TAY720774 TKU720774 TUQ720774 UEM720774 UOI720774 UYE720774 VIA720774 VRW720774 WBS720774 WLO720774 WVK720774 C786310 IY786310 SU786310 ACQ786310 AMM786310 AWI786310 BGE786310 BQA786310 BZW786310 CJS786310 CTO786310 DDK786310 DNG786310 DXC786310 EGY786310 EQU786310 FAQ786310 FKM786310 FUI786310 GEE786310 GOA786310 GXW786310 HHS786310 HRO786310 IBK786310 ILG786310 IVC786310 JEY786310 JOU786310 JYQ786310 KIM786310 KSI786310 LCE786310 LMA786310 LVW786310 MFS786310 MPO786310 MZK786310 NJG786310 NTC786310 OCY786310 OMU786310 OWQ786310 PGM786310 PQI786310 QAE786310 QKA786310 QTW786310 RDS786310 RNO786310 RXK786310 SHG786310 SRC786310 TAY786310 TKU786310 TUQ786310 UEM786310 UOI786310 UYE786310 VIA786310 VRW786310 WBS786310 WLO786310 WVK786310 C851846 IY851846 SU851846 ACQ851846 AMM851846 AWI851846 BGE851846 BQA851846 BZW851846 CJS851846 CTO851846 DDK851846 DNG851846 DXC851846 EGY851846 EQU851846 FAQ851846 FKM851846 FUI851846 GEE851846 GOA851846 GXW851846 HHS851846 HRO851846 IBK851846 ILG851846 IVC851846 JEY851846 JOU851846 JYQ851846 KIM851846 KSI851846 LCE851846 LMA851846 LVW851846 MFS851846 MPO851846 MZK851846 NJG851846 NTC851846 OCY851846 OMU851846 OWQ851846 PGM851846 PQI851846 QAE851846 QKA851846 QTW851846 RDS851846 RNO851846 RXK851846 SHG851846 SRC851846 TAY851846 TKU851846 TUQ851846 UEM851846 UOI851846 UYE851846 VIA851846 VRW851846 WBS851846 WLO851846 WVK851846 C917382 IY917382 SU917382 ACQ917382 AMM917382 AWI917382 BGE917382 BQA917382 BZW917382 CJS917382 CTO917382 DDK917382 DNG917382 DXC917382 EGY917382 EQU917382 FAQ917382 FKM917382 FUI917382 GEE917382 GOA917382 GXW917382 HHS917382 HRO917382 IBK917382 ILG917382 IVC917382 JEY917382 JOU917382 JYQ917382 KIM917382 KSI917382 LCE917382 LMA917382 LVW917382 MFS917382 MPO917382 MZK917382 NJG917382 NTC917382 OCY917382 OMU917382 OWQ917382 PGM917382 PQI917382 QAE917382 QKA917382 QTW917382 RDS917382 RNO917382 RXK917382 SHG917382 SRC917382 TAY917382 TKU917382 TUQ917382 UEM917382 UOI917382 UYE917382 VIA917382 VRW917382 WBS917382 WLO917382 WVK917382 C982918 IY982918 SU982918 ACQ982918 AMM982918 AWI982918 BGE982918 BQA982918 BZW982918 CJS982918 CTO982918 DDK982918 DNG982918 DXC982918 EGY982918 EQU982918 FAQ982918 FKM982918 FUI982918 GEE982918 GOA982918 GXW982918 HHS982918 HRO982918 IBK982918 ILG982918 IVC982918 JEY982918 JOU982918 JYQ982918 KIM982918 KSI982918 LCE982918 LMA982918 LVW982918 MFS982918 MPO982918 MZK982918 NJG982918 NTC982918 OCY982918 OMU982918 OWQ982918 PGM982918 PQI982918 QAE982918 QKA982918 QTW982918 RDS982918 RNO982918 RXK982918 SHG982918 SRC982918 TAY982918 TKU982918 TUQ982918 UEM982918 UOI982918 UYE982918 VIA982918 VRW982918 WBS982918 WLO982918 WVK982918 C1048454 IY1048454 SU1048454 ACQ1048454 AMM1048454 AWI1048454 BGE1048454 BQA1048454 BZW1048454 CJS1048454 CTO1048454 DDK1048454 DNG1048454 DXC1048454 EGY1048454 EQU1048454 FAQ1048454 FKM1048454 FUI1048454 GEE1048454 GOA1048454 GXW1048454 HHS1048454 HRO1048454 IBK1048454 ILG1048454 IVC1048454 JEY1048454 JOU1048454 JYQ1048454 KIM1048454 KSI1048454 LCE1048454 LMA1048454 LVW1048454 MFS1048454 MPO1048454 MZK1048454 NJG1048454 NTC1048454 OCY1048454 OMU1048454 OWQ1048454 PGM1048454 PQI1048454 QAE1048454 QKA1048454 QTW1048454 RDS1048454 RNO1048454 RXK1048454 SHG1048454 SRC1048454 TAY1048454 TKU1048454 TUQ1048454 UEM1048454 UOI1048454 UYE1048454 VIA1048454 VRW1048454 WBS1048454 WLO1048454 WVK1048454" xr:uid="{51262292-2BA0-4719-8AD5-DF7EDDAE8ECF}"/>
  </dataValidations>
  <pageMargins left="0.7" right="0.7" top="0.75" bottom="0.75" header="0.3" footer="0.3"/>
  <pageSetup orientation="portrait" horizontalDpi="300" r:id="rId1"/>
  <customProperties>
    <customPr name="SheetId" r:id="rId2"/>
  </customPropertie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70"/>
  <sheetViews>
    <sheetView zoomScale="70" zoomScaleNormal="70" workbookViewId="0"/>
  </sheetViews>
  <sheetFormatPr defaultRowHeight="14"/>
  <cols>
    <col min="1" max="1" width="5.796875" style="3" customWidth="1"/>
    <col min="2" max="2" width="124" style="3" customWidth="1"/>
    <col min="3" max="3" width="21.69921875" style="27" customWidth="1"/>
    <col min="4" max="4" width="19.69921875" style="3" customWidth="1"/>
    <col min="5" max="256" width="9.296875" style="3"/>
    <col min="257" max="257" width="5.796875" style="3" customWidth="1"/>
    <col min="258" max="258" width="124" style="3" customWidth="1"/>
    <col min="259" max="259" width="21.69921875" style="3" customWidth="1"/>
    <col min="260" max="260" width="19.69921875" style="3" customWidth="1"/>
    <col min="261" max="512" width="9.296875" style="3"/>
    <col min="513" max="513" width="5.796875" style="3" customWidth="1"/>
    <col min="514" max="514" width="124" style="3" customWidth="1"/>
    <col min="515" max="515" width="21.69921875" style="3" customWidth="1"/>
    <col min="516" max="516" width="19.69921875" style="3" customWidth="1"/>
    <col min="517" max="768" width="9.296875" style="3"/>
    <col min="769" max="769" width="5.796875" style="3" customWidth="1"/>
    <col min="770" max="770" width="124" style="3" customWidth="1"/>
    <col min="771" max="771" width="21.69921875" style="3" customWidth="1"/>
    <col min="772" max="772" width="19.69921875" style="3" customWidth="1"/>
    <col min="773" max="1024" width="9.296875" style="3"/>
    <col min="1025" max="1025" width="5.796875" style="3" customWidth="1"/>
    <col min="1026" max="1026" width="124" style="3" customWidth="1"/>
    <col min="1027" max="1027" width="21.69921875" style="3" customWidth="1"/>
    <col min="1028" max="1028" width="19.69921875" style="3" customWidth="1"/>
    <col min="1029" max="1280" width="9.296875" style="3"/>
    <col min="1281" max="1281" width="5.796875" style="3" customWidth="1"/>
    <col min="1282" max="1282" width="124" style="3" customWidth="1"/>
    <col min="1283" max="1283" width="21.69921875" style="3" customWidth="1"/>
    <col min="1284" max="1284" width="19.69921875" style="3" customWidth="1"/>
    <col min="1285" max="1536" width="9.296875" style="3"/>
    <col min="1537" max="1537" width="5.796875" style="3" customWidth="1"/>
    <col min="1538" max="1538" width="124" style="3" customWidth="1"/>
    <col min="1539" max="1539" width="21.69921875" style="3" customWidth="1"/>
    <col min="1540" max="1540" width="19.69921875" style="3" customWidth="1"/>
    <col min="1541" max="1792" width="9.296875" style="3"/>
    <col min="1793" max="1793" width="5.796875" style="3" customWidth="1"/>
    <col min="1794" max="1794" width="124" style="3" customWidth="1"/>
    <col min="1795" max="1795" width="21.69921875" style="3" customWidth="1"/>
    <col min="1796" max="1796" width="19.69921875" style="3" customWidth="1"/>
    <col min="1797" max="2048" width="9.296875" style="3"/>
    <col min="2049" max="2049" width="5.796875" style="3" customWidth="1"/>
    <col min="2050" max="2050" width="124" style="3" customWidth="1"/>
    <col min="2051" max="2051" width="21.69921875" style="3" customWidth="1"/>
    <col min="2052" max="2052" width="19.69921875" style="3" customWidth="1"/>
    <col min="2053" max="2304" width="9.296875" style="3"/>
    <col min="2305" max="2305" width="5.796875" style="3" customWidth="1"/>
    <col min="2306" max="2306" width="124" style="3" customWidth="1"/>
    <col min="2307" max="2307" width="21.69921875" style="3" customWidth="1"/>
    <col min="2308" max="2308" width="19.69921875" style="3" customWidth="1"/>
    <col min="2309" max="2560" width="9.296875" style="3"/>
    <col min="2561" max="2561" width="5.796875" style="3" customWidth="1"/>
    <col min="2562" max="2562" width="124" style="3" customWidth="1"/>
    <col min="2563" max="2563" width="21.69921875" style="3" customWidth="1"/>
    <col min="2564" max="2564" width="19.69921875" style="3" customWidth="1"/>
    <col min="2565" max="2816" width="9.296875" style="3"/>
    <col min="2817" max="2817" width="5.796875" style="3" customWidth="1"/>
    <col min="2818" max="2818" width="124" style="3" customWidth="1"/>
    <col min="2819" max="2819" width="21.69921875" style="3" customWidth="1"/>
    <col min="2820" max="2820" width="19.69921875" style="3" customWidth="1"/>
    <col min="2821" max="3072" width="9.296875" style="3"/>
    <col min="3073" max="3073" width="5.796875" style="3" customWidth="1"/>
    <col min="3074" max="3074" width="124" style="3" customWidth="1"/>
    <col min="3075" max="3075" width="21.69921875" style="3" customWidth="1"/>
    <col min="3076" max="3076" width="19.69921875" style="3" customWidth="1"/>
    <col min="3077" max="3328" width="9.296875" style="3"/>
    <col min="3329" max="3329" width="5.796875" style="3" customWidth="1"/>
    <col min="3330" max="3330" width="124" style="3" customWidth="1"/>
    <col min="3331" max="3331" width="21.69921875" style="3" customWidth="1"/>
    <col min="3332" max="3332" width="19.69921875" style="3" customWidth="1"/>
    <col min="3333" max="3584" width="9.296875" style="3"/>
    <col min="3585" max="3585" width="5.796875" style="3" customWidth="1"/>
    <col min="3586" max="3586" width="124" style="3" customWidth="1"/>
    <col min="3587" max="3587" width="21.69921875" style="3" customWidth="1"/>
    <col min="3588" max="3588" width="19.69921875" style="3" customWidth="1"/>
    <col min="3589" max="3840" width="9.296875" style="3"/>
    <col min="3841" max="3841" width="5.796875" style="3" customWidth="1"/>
    <col min="3842" max="3842" width="124" style="3" customWidth="1"/>
    <col min="3843" max="3843" width="21.69921875" style="3" customWidth="1"/>
    <col min="3844" max="3844" width="19.69921875" style="3" customWidth="1"/>
    <col min="3845" max="4096" width="9.296875" style="3"/>
    <col min="4097" max="4097" width="5.796875" style="3" customWidth="1"/>
    <col min="4098" max="4098" width="124" style="3" customWidth="1"/>
    <col min="4099" max="4099" width="21.69921875" style="3" customWidth="1"/>
    <col min="4100" max="4100" width="19.69921875" style="3" customWidth="1"/>
    <col min="4101" max="4352" width="9.296875" style="3"/>
    <col min="4353" max="4353" width="5.796875" style="3" customWidth="1"/>
    <col min="4354" max="4354" width="124" style="3" customWidth="1"/>
    <col min="4355" max="4355" width="21.69921875" style="3" customWidth="1"/>
    <col min="4356" max="4356" width="19.69921875" style="3" customWidth="1"/>
    <col min="4357" max="4608" width="9.296875" style="3"/>
    <col min="4609" max="4609" width="5.796875" style="3" customWidth="1"/>
    <col min="4610" max="4610" width="124" style="3" customWidth="1"/>
    <col min="4611" max="4611" width="21.69921875" style="3" customWidth="1"/>
    <col min="4612" max="4612" width="19.69921875" style="3" customWidth="1"/>
    <col min="4613" max="4864" width="9.296875" style="3"/>
    <col min="4865" max="4865" width="5.796875" style="3" customWidth="1"/>
    <col min="4866" max="4866" width="124" style="3" customWidth="1"/>
    <col min="4867" max="4867" width="21.69921875" style="3" customWidth="1"/>
    <col min="4868" max="4868" width="19.69921875" style="3" customWidth="1"/>
    <col min="4869" max="5120" width="9.296875" style="3"/>
    <col min="5121" max="5121" width="5.796875" style="3" customWidth="1"/>
    <col min="5122" max="5122" width="124" style="3" customWidth="1"/>
    <col min="5123" max="5123" width="21.69921875" style="3" customWidth="1"/>
    <col min="5124" max="5124" width="19.69921875" style="3" customWidth="1"/>
    <col min="5125" max="5376" width="9.296875" style="3"/>
    <col min="5377" max="5377" width="5.796875" style="3" customWidth="1"/>
    <col min="5378" max="5378" width="124" style="3" customWidth="1"/>
    <col min="5379" max="5379" width="21.69921875" style="3" customWidth="1"/>
    <col min="5380" max="5380" width="19.69921875" style="3" customWidth="1"/>
    <col min="5381" max="5632" width="9.296875" style="3"/>
    <col min="5633" max="5633" width="5.796875" style="3" customWidth="1"/>
    <col min="5634" max="5634" width="124" style="3" customWidth="1"/>
    <col min="5635" max="5635" width="21.69921875" style="3" customWidth="1"/>
    <col min="5636" max="5636" width="19.69921875" style="3" customWidth="1"/>
    <col min="5637" max="5888" width="9.296875" style="3"/>
    <col min="5889" max="5889" width="5.796875" style="3" customWidth="1"/>
    <col min="5890" max="5890" width="124" style="3" customWidth="1"/>
    <col min="5891" max="5891" width="21.69921875" style="3" customWidth="1"/>
    <col min="5892" max="5892" width="19.69921875" style="3" customWidth="1"/>
    <col min="5893" max="6144" width="9.296875" style="3"/>
    <col min="6145" max="6145" width="5.796875" style="3" customWidth="1"/>
    <col min="6146" max="6146" width="124" style="3" customWidth="1"/>
    <col min="6147" max="6147" width="21.69921875" style="3" customWidth="1"/>
    <col min="6148" max="6148" width="19.69921875" style="3" customWidth="1"/>
    <col min="6149" max="6400" width="9.296875" style="3"/>
    <col min="6401" max="6401" width="5.796875" style="3" customWidth="1"/>
    <col min="6402" max="6402" width="124" style="3" customWidth="1"/>
    <col min="6403" max="6403" width="21.69921875" style="3" customWidth="1"/>
    <col min="6404" max="6404" width="19.69921875" style="3" customWidth="1"/>
    <col min="6405" max="6656" width="9.296875" style="3"/>
    <col min="6657" max="6657" width="5.796875" style="3" customWidth="1"/>
    <col min="6658" max="6658" width="124" style="3" customWidth="1"/>
    <col min="6659" max="6659" width="21.69921875" style="3" customWidth="1"/>
    <col min="6660" max="6660" width="19.69921875" style="3" customWidth="1"/>
    <col min="6661" max="6912" width="9.296875" style="3"/>
    <col min="6913" max="6913" width="5.796875" style="3" customWidth="1"/>
    <col min="6914" max="6914" width="124" style="3" customWidth="1"/>
    <col min="6915" max="6915" width="21.69921875" style="3" customWidth="1"/>
    <col min="6916" max="6916" width="19.69921875" style="3" customWidth="1"/>
    <col min="6917" max="7168" width="9.296875" style="3"/>
    <col min="7169" max="7169" width="5.796875" style="3" customWidth="1"/>
    <col min="7170" max="7170" width="124" style="3" customWidth="1"/>
    <col min="7171" max="7171" width="21.69921875" style="3" customWidth="1"/>
    <col min="7172" max="7172" width="19.69921875" style="3" customWidth="1"/>
    <col min="7173" max="7424" width="9.296875" style="3"/>
    <col min="7425" max="7425" width="5.796875" style="3" customWidth="1"/>
    <col min="7426" max="7426" width="124" style="3" customWidth="1"/>
    <col min="7427" max="7427" width="21.69921875" style="3" customWidth="1"/>
    <col min="7428" max="7428" width="19.69921875" style="3" customWidth="1"/>
    <col min="7429" max="7680" width="9.296875" style="3"/>
    <col min="7681" max="7681" width="5.796875" style="3" customWidth="1"/>
    <col min="7682" max="7682" width="124" style="3" customWidth="1"/>
    <col min="7683" max="7683" width="21.69921875" style="3" customWidth="1"/>
    <col min="7684" max="7684" width="19.69921875" style="3" customWidth="1"/>
    <col min="7685" max="7936" width="9.296875" style="3"/>
    <col min="7937" max="7937" width="5.796875" style="3" customWidth="1"/>
    <col min="7938" max="7938" width="124" style="3" customWidth="1"/>
    <col min="7939" max="7939" width="21.69921875" style="3" customWidth="1"/>
    <col min="7940" max="7940" width="19.69921875" style="3" customWidth="1"/>
    <col min="7941" max="8192" width="9.296875" style="3"/>
    <col min="8193" max="8193" width="5.796875" style="3" customWidth="1"/>
    <col min="8194" max="8194" width="124" style="3" customWidth="1"/>
    <col min="8195" max="8195" width="21.69921875" style="3" customWidth="1"/>
    <col min="8196" max="8196" width="19.69921875" style="3" customWidth="1"/>
    <col min="8197" max="8448" width="9.296875" style="3"/>
    <col min="8449" max="8449" width="5.796875" style="3" customWidth="1"/>
    <col min="8450" max="8450" width="124" style="3" customWidth="1"/>
    <col min="8451" max="8451" width="21.69921875" style="3" customWidth="1"/>
    <col min="8452" max="8452" width="19.69921875" style="3" customWidth="1"/>
    <col min="8453" max="8704" width="9.296875" style="3"/>
    <col min="8705" max="8705" width="5.796875" style="3" customWidth="1"/>
    <col min="8706" max="8706" width="124" style="3" customWidth="1"/>
    <col min="8707" max="8707" width="21.69921875" style="3" customWidth="1"/>
    <col min="8708" max="8708" width="19.69921875" style="3" customWidth="1"/>
    <col min="8709" max="8960" width="9.296875" style="3"/>
    <col min="8961" max="8961" width="5.796875" style="3" customWidth="1"/>
    <col min="8962" max="8962" width="124" style="3" customWidth="1"/>
    <col min="8963" max="8963" width="21.69921875" style="3" customWidth="1"/>
    <col min="8964" max="8964" width="19.69921875" style="3" customWidth="1"/>
    <col min="8965" max="9216" width="9.296875" style="3"/>
    <col min="9217" max="9217" width="5.796875" style="3" customWidth="1"/>
    <col min="9218" max="9218" width="124" style="3" customWidth="1"/>
    <col min="9219" max="9219" width="21.69921875" style="3" customWidth="1"/>
    <col min="9220" max="9220" width="19.69921875" style="3" customWidth="1"/>
    <col min="9221" max="9472" width="9.296875" style="3"/>
    <col min="9473" max="9473" width="5.796875" style="3" customWidth="1"/>
    <col min="9474" max="9474" width="124" style="3" customWidth="1"/>
    <col min="9475" max="9475" width="21.69921875" style="3" customWidth="1"/>
    <col min="9476" max="9476" width="19.69921875" style="3" customWidth="1"/>
    <col min="9477" max="9728" width="9.296875" style="3"/>
    <col min="9729" max="9729" width="5.796875" style="3" customWidth="1"/>
    <col min="9730" max="9730" width="124" style="3" customWidth="1"/>
    <col min="9731" max="9731" width="21.69921875" style="3" customWidth="1"/>
    <col min="9732" max="9732" width="19.69921875" style="3" customWidth="1"/>
    <col min="9733" max="9984" width="9.296875" style="3"/>
    <col min="9985" max="9985" width="5.796875" style="3" customWidth="1"/>
    <col min="9986" max="9986" width="124" style="3" customWidth="1"/>
    <col min="9987" max="9987" width="21.69921875" style="3" customWidth="1"/>
    <col min="9988" max="9988" width="19.69921875" style="3" customWidth="1"/>
    <col min="9989" max="10240" width="9.296875" style="3"/>
    <col min="10241" max="10241" width="5.796875" style="3" customWidth="1"/>
    <col min="10242" max="10242" width="124" style="3" customWidth="1"/>
    <col min="10243" max="10243" width="21.69921875" style="3" customWidth="1"/>
    <col min="10244" max="10244" width="19.69921875" style="3" customWidth="1"/>
    <col min="10245" max="10496" width="9.296875" style="3"/>
    <col min="10497" max="10497" width="5.796875" style="3" customWidth="1"/>
    <col min="10498" max="10498" width="124" style="3" customWidth="1"/>
    <col min="10499" max="10499" width="21.69921875" style="3" customWidth="1"/>
    <col min="10500" max="10500" width="19.69921875" style="3" customWidth="1"/>
    <col min="10501" max="10752" width="9.296875" style="3"/>
    <col min="10753" max="10753" width="5.796875" style="3" customWidth="1"/>
    <col min="10754" max="10754" width="124" style="3" customWidth="1"/>
    <col min="10755" max="10755" width="21.69921875" style="3" customWidth="1"/>
    <col min="10756" max="10756" width="19.69921875" style="3" customWidth="1"/>
    <col min="10757" max="11008" width="9.296875" style="3"/>
    <col min="11009" max="11009" width="5.796875" style="3" customWidth="1"/>
    <col min="11010" max="11010" width="124" style="3" customWidth="1"/>
    <col min="11011" max="11011" width="21.69921875" style="3" customWidth="1"/>
    <col min="11012" max="11012" width="19.69921875" style="3" customWidth="1"/>
    <col min="11013" max="11264" width="9.296875" style="3"/>
    <col min="11265" max="11265" width="5.796875" style="3" customWidth="1"/>
    <col min="11266" max="11266" width="124" style="3" customWidth="1"/>
    <col min="11267" max="11267" width="21.69921875" style="3" customWidth="1"/>
    <col min="11268" max="11268" width="19.69921875" style="3" customWidth="1"/>
    <col min="11269" max="11520" width="9.296875" style="3"/>
    <col min="11521" max="11521" width="5.796875" style="3" customWidth="1"/>
    <col min="11522" max="11522" width="124" style="3" customWidth="1"/>
    <col min="11523" max="11523" width="21.69921875" style="3" customWidth="1"/>
    <col min="11524" max="11524" width="19.69921875" style="3" customWidth="1"/>
    <col min="11525" max="11776" width="9.296875" style="3"/>
    <col min="11777" max="11777" width="5.796875" style="3" customWidth="1"/>
    <col min="11778" max="11778" width="124" style="3" customWidth="1"/>
    <col min="11779" max="11779" width="21.69921875" style="3" customWidth="1"/>
    <col min="11780" max="11780" width="19.69921875" style="3" customWidth="1"/>
    <col min="11781" max="12032" width="9.296875" style="3"/>
    <col min="12033" max="12033" width="5.796875" style="3" customWidth="1"/>
    <col min="12034" max="12034" width="124" style="3" customWidth="1"/>
    <col min="12035" max="12035" width="21.69921875" style="3" customWidth="1"/>
    <col min="12036" max="12036" width="19.69921875" style="3" customWidth="1"/>
    <col min="12037" max="12288" width="9.296875" style="3"/>
    <col min="12289" max="12289" width="5.796875" style="3" customWidth="1"/>
    <col min="12290" max="12290" width="124" style="3" customWidth="1"/>
    <col min="12291" max="12291" width="21.69921875" style="3" customWidth="1"/>
    <col min="12292" max="12292" width="19.69921875" style="3" customWidth="1"/>
    <col min="12293" max="12544" width="9.296875" style="3"/>
    <col min="12545" max="12545" width="5.796875" style="3" customWidth="1"/>
    <col min="12546" max="12546" width="124" style="3" customWidth="1"/>
    <col min="12547" max="12547" width="21.69921875" style="3" customWidth="1"/>
    <col min="12548" max="12548" width="19.69921875" style="3" customWidth="1"/>
    <col min="12549" max="12800" width="9.296875" style="3"/>
    <col min="12801" max="12801" width="5.796875" style="3" customWidth="1"/>
    <col min="12802" max="12802" width="124" style="3" customWidth="1"/>
    <col min="12803" max="12803" width="21.69921875" style="3" customWidth="1"/>
    <col min="12804" max="12804" width="19.69921875" style="3" customWidth="1"/>
    <col min="12805" max="13056" width="9.296875" style="3"/>
    <col min="13057" max="13057" width="5.796875" style="3" customWidth="1"/>
    <col min="13058" max="13058" width="124" style="3" customWidth="1"/>
    <col min="13059" max="13059" width="21.69921875" style="3" customWidth="1"/>
    <col min="13060" max="13060" width="19.69921875" style="3" customWidth="1"/>
    <col min="13061" max="13312" width="9.296875" style="3"/>
    <col min="13313" max="13313" width="5.796875" style="3" customWidth="1"/>
    <col min="13314" max="13314" width="124" style="3" customWidth="1"/>
    <col min="13315" max="13315" width="21.69921875" style="3" customWidth="1"/>
    <col min="13316" max="13316" width="19.69921875" style="3" customWidth="1"/>
    <col min="13317" max="13568" width="9.296875" style="3"/>
    <col min="13569" max="13569" width="5.796875" style="3" customWidth="1"/>
    <col min="13570" max="13570" width="124" style="3" customWidth="1"/>
    <col min="13571" max="13571" width="21.69921875" style="3" customWidth="1"/>
    <col min="13572" max="13572" width="19.69921875" style="3" customWidth="1"/>
    <col min="13573" max="13824" width="9.296875" style="3"/>
    <col min="13825" max="13825" width="5.796875" style="3" customWidth="1"/>
    <col min="13826" max="13826" width="124" style="3" customWidth="1"/>
    <col min="13827" max="13827" width="21.69921875" style="3" customWidth="1"/>
    <col min="13828" max="13828" width="19.69921875" style="3" customWidth="1"/>
    <col min="13829" max="14080" width="9.296875" style="3"/>
    <col min="14081" max="14081" width="5.796875" style="3" customWidth="1"/>
    <col min="14082" max="14082" width="124" style="3" customWidth="1"/>
    <col min="14083" max="14083" width="21.69921875" style="3" customWidth="1"/>
    <col min="14084" max="14084" width="19.69921875" style="3" customWidth="1"/>
    <col min="14085" max="14336" width="9.296875" style="3"/>
    <col min="14337" max="14337" width="5.796875" style="3" customWidth="1"/>
    <col min="14338" max="14338" width="124" style="3" customWidth="1"/>
    <col min="14339" max="14339" width="21.69921875" style="3" customWidth="1"/>
    <col min="14340" max="14340" width="19.69921875" style="3" customWidth="1"/>
    <col min="14341" max="14592" width="9.296875" style="3"/>
    <col min="14593" max="14593" width="5.796875" style="3" customWidth="1"/>
    <col min="14594" max="14594" width="124" style="3" customWidth="1"/>
    <col min="14595" max="14595" width="21.69921875" style="3" customWidth="1"/>
    <col min="14596" max="14596" width="19.69921875" style="3" customWidth="1"/>
    <col min="14597" max="14848" width="9.296875" style="3"/>
    <col min="14849" max="14849" width="5.796875" style="3" customWidth="1"/>
    <col min="14850" max="14850" width="124" style="3" customWidth="1"/>
    <col min="14851" max="14851" width="21.69921875" style="3" customWidth="1"/>
    <col min="14852" max="14852" width="19.69921875" style="3" customWidth="1"/>
    <col min="14853" max="15104" width="9.296875" style="3"/>
    <col min="15105" max="15105" width="5.796875" style="3" customWidth="1"/>
    <col min="15106" max="15106" width="124" style="3" customWidth="1"/>
    <col min="15107" max="15107" width="21.69921875" style="3" customWidth="1"/>
    <col min="15108" max="15108" width="19.69921875" style="3" customWidth="1"/>
    <col min="15109" max="15360" width="9.296875" style="3"/>
    <col min="15361" max="15361" width="5.796875" style="3" customWidth="1"/>
    <col min="15362" max="15362" width="124" style="3" customWidth="1"/>
    <col min="15363" max="15363" width="21.69921875" style="3" customWidth="1"/>
    <col min="15364" max="15364" width="19.69921875" style="3" customWidth="1"/>
    <col min="15365" max="15616" width="9.296875" style="3"/>
    <col min="15617" max="15617" width="5.796875" style="3" customWidth="1"/>
    <col min="15618" max="15618" width="124" style="3" customWidth="1"/>
    <col min="15619" max="15619" width="21.69921875" style="3" customWidth="1"/>
    <col min="15620" max="15620" width="19.69921875" style="3" customWidth="1"/>
    <col min="15621" max="15872" width="9.296875" style="3"/>
    <col min="15873" max="15873" width="5.796875" style="3" customWidth="1"/>
    <col min="15874" max="15874" width="124" style="3" customWidth="1"/>
    <col min="15875" max="15875" width="21.69921875" style="3" customWidth="1"/>
    <col min="15876" max="15876" width="19.69921875" style="3" customWidth="1"/>
    <col min="15877" max="16128" width="9.296875" style="3"/>
    <col min="16129" max="16129" width="5.796875" style="3" customWidth="1"/>
    <col min="16130" max="16130" width="124" style="3" customWidth="1"/>
    <col min="16131" max="16131" width="21.69921875" style="3" customWidth="1"/>
    <col min="16132" max="16132" width="19.69921875" style="3" customWidth="1"/>
    <col min="16133" max="16384" width="9.296875" style="3"/>
  </cols>
  <sheetData>
    <row r="1" spans="1:4" s="43" customFormat="1" ht="23">
      <c r="A1" s="271" t="str">
        <f>'Cover Page'!$A$13</f>
        <v>Company Name</v>
      </c>
    </row>
    <row r="2" spans="1:4" customFormat="1" ht="13"/>
    <row r="3" spans="1:4" s="43" customFormat="1">
      <c r="A3" s="32" t="str">
        <f>'Cover Page'!$H$11</f>
        <v>FOR THE QUARTER ENDED</v>
      </c>
      <c r="C3" s="272" t="str">
        <f>'Cover Page'!H$13</f>
        <v>March 31</v>
      </c>
      <c r="D3" s="270">
        <f>'Cover Page'!I$13</f>
        <v>2023</v>
      </c>
    </row>
    <row r="4" spans="1:4" ht="17.5">
      <c r="B4" s="28"/>
      <c r="C4" s="29"/>
    </row>
    <row r="5" spans="1:4" ht="32.5">
      <c r="A5" s="267" t="s">
        <v>32</v>
      </c>
    </row>
    <row r="7" spans="1:4">
      <c r="A7" s="268" t="s">
        <v>384</v>
      </c>
      <c r="B7" s="269"/>
      <c r="C7" s="269"/>
    </row>
    <row r="8" spans="1:4">
      <c r="A8" s="30"/>
      <c r="B8" s="30"/>
    </row>
    <row r="10" spans="1:4">
      <c r="A10" s="359" t="s">
        <v>385</v>
      </c>
      <c r="B10" s="359"/>
    </row>
    <row r="12" spans="1:4">
      <c r="A12" s="3" t="s">
        <v>386</v>
      </c>
      <c r="B12" s="3" t="s">
        <v>387</v>
      </c>
      <c r="C12" s="27" t="str">
        <f>IF('Form-Assets General'!C28='Form-Liabilities &amp; Eq General'!D41,"","ERROR")</f>
        <v/>
      </c>
    </row>
    <row r="14" spans="1:4">
      <c r="A14" s="3" t="s">
        <v>388</v>
      </c>
      <c r="B14" s="3" t="s">
        <v>389</v>
      </c>
      <c r="C14" s="27" t="str">
        <f>IF('Form-Assets General'!D28='Form-Liabilities &amp; Eq General'!E41,"","ERROR")</f>
        <v/>
      </c>
    </row>
    <row r="17" spans="1:3">
      <c r="A17" s="359" t="s">
        <v>390</v>
      </c>
      <c r="B17" s="359"/>
    </row>
    <row r="19" spans="1:3">
      <c r="A19" s="3" t="s">
        <v>391</v>
      </c>
      <c r="B19" s="3" t="s">
        <v>392</v>
      </c>
      <c r="C19" s="27" t="str">
        <f>IF('Summary of Investments'!G22='Form-Assets General'!C14,"","ERROR")</f>
        <v/>
      </c>
    </row>
    <row r="22" spans="1:3">
      <c r="A22" s="359" t="s">
        <v>393</v>
      </c>
      <c r="B22" s="359"/>
    </row>
    <row r="24" spans="1:3">
      <c r="A24" s="3" t="s">
        <v>394</v>
      </c>
      <c r="B24" s="3" t="s">
        <v>395</v>
      </c>
      <c r="C24" s="27" t="str">
        <f>IF('Reinsurance Cont Held Summary'!N24='Form-Statement of P&amp;L General'!C13,"","ERROR")</f>
        <v/>
      </c>
    </row>
    <row r="26" spans="1:3" ht="28">
      <c r="A26" s="3" t="s">
        <v>396</v>
      </c>
      <c r="B26" s="4" t="s">
        <v>397</v>
      </c>
      <c r="C26" s="27" t="str">
        <f>IF(('Form-Assets General'!C17-'Form-Liabilities &amp; Eq General'!D15)='Reinsurance Cont Held Summary'!R24,"","ERROR")</f>
        <v/>
      </c>
    </row>
    <row r="29" spans="1:3" s="32" customFormat="1">
      <c r="A29" s="359" t="s">
        <v>398</v>
      </c>
      <c r="B29" s="359"/>
      <c r="C29" s="31"/>
    </row>
    <row r="31" spans="1:3">
      <c r="A31" s="3" t="s">
        <v>399</v>
      </c>
      <c r="B31" s="3" t="s">
        <v>400</v>
      </c>
      <c r="C31" s="27" t="str">
        <f>IF('General Statement of Equity'!H9='Form-Statement of P&amp;L General'!C31,"","ERROR")</f>
        <v/>
      </c>
    </row>
    <row r="33" spans="1:3">
      <c r="A33" s="3" t="s">
        <v>401</v>
      </c>
      <c r="B33" s="3" t="s">
        <v>402</v>
      </c>
      <c r="C33" s="27" t="str">
        <f>IF('General Statement of Equity'!H15=('Form-Liabilities &amp; Eq General'!D32+'Form-Liabilities &amp; Eq General'!D40),"","ERROR")</f>
        <v/>
      </c>
    </row>
    <row r="36" spans="1:3">
      <c r="A36" s="359" t="s">
        <v>403</v>
      </c>
      <c r="B36" s="359"/>
    </row>
    <row r="38" spans="1:3">
      <c r="A38" s="3" t="s">
        <v>404</v>
      </c>
      <c r="B38" s="3" t="s">
        <v>405</v>
      </c>
      <c r="C38" s="27" t="str">
        <f>IF('Form-Assets General'!C16='Insurance and Reinsurance'!C20,"","ERROR")</f>
        <v/>
      </c>
    </row>
    <row r="40" spans="1:3">
      <c r="A40" s="3" t="s">
        <v>406</v>
      </c>
      <c r="B40" s="3" t="s">
        <v>407</v>
      </c>
      <c r="C40" s="27" t="str">
        <f>IF('Form-Liabilities &amp; Eq General'!D14='Insurance and Reinsurance'!D20,"","ERROR")</f>
        <v/>
      </c>
    </row>
    <row r="42" spans="1:3">
      <c r="A42" s="3" t="s">
        <v>408</v>
      </c>
      <c r="B42" s="3" t="s">
        <v>409</v>
      </c>
      <c r="C42" s="27" t="str">
        <f>IF('Form-Assets General'!C17='Insurance and Reinsurance'!E20,"","ERROR")</f>
        <v/>
      </c>
    </row>
    <row r="44" spans="1:3">
      <c r="A44" s="3" t="s">
        <v>410</v>
      </c>
      <c r="B44" s="3" t="s">
        <v>411</v>
      </c>
      <c r="C44" s="27" t="str">
        <f>IF('Form-Liabilities &amp; Eq General'!D15='Insurance and Reinsurance'!F20,"","ERROR")</f>
        <v/>
      </c>
    </row>
    <row r="47" spans="1:3">
      <c r="A47" s="359" t="s">
        <v>412</v>
      </c>
      <c r="B47" s="359"/>
    </row>
    <row r="49" spans="1:3">
      <c r="A49" s="3" t="s">
        <v>413</v>
      </c>
      <c r="B49" s="3" t="s">
        <v>414</v>
      </c>
      <c r="C49" s="27" t="str">
        <f>IF('Insurance Service Result'!G20='Form-Statement of P&amp;L General'!C11,"","ERROR")</f>
        <v/>
      </c>
    </row>
    <row r="51" spans="1:3">
      <c r="A51" s="3" t="s">
        <v>415</v>
      </c>
      <c r="B51" s="3" t="s">
        <v>416</v>
      </c>
      <c r="C51" s="27" t="str">
        <f>IF('Insurance Service Result'!N20='Form-Statement of P&amp;L General'!C12,"","ERROR")</f>
        <v/>
      </c>
    </row>
    <row r="53" spans="1:3">
      <c r="A53" s="3" t="s">
        <v>417</v>
      </c>
      <c r="B53" s="3" t="s">
        <v>395</v>
      </c>
      <c r="C53" s="27" t="str">
        <f>IF('Insurance Service Result'!R20='Form-Statement of P&amp;L General'!C13,"","ERROR")</f>
        <v/>
      </c>
    </row>
    <row r="55" spans="1:3">
      <c r="A55" s="3" t="s">
        <v>418</v>
      </c>
      <c r="B55" s="3" t="s">
        <v>419</v>
      </c>
      <c r="C55" s="27" t="str">
        <f>IF('Insurance Service Result'!S20='Form-Statement of P&amp;L General'!C14,"","ERROR")</f>
        <v/>
      </c>
    </row>
    <row r="58" spans="1:3">
      <c r="A58" s="359" t="s">
        <v>420</v>
      </c>
      <c r="B58" s="359"/>
    </row>
    <row r="60" spans="1:3">
      <c r="A60" s="3" t="s">
        <v>421</v>
      </c>
      <c r="B60" s="3" t="s">
        <v>422</v>
      </c>
      <c r="C60" s="27" t="str">
        <f>IF('Investment Return'!C33='Form-Statement of P&amp;L General'!C18,"","ERROR")</f>
        <v/>
      </c>
    </row>
    <row r="63" spans="1:3">
      <c r="A63" s="359" t="s">
        <v>423</v>
      </c>
      <c r="B63" s="359"/>
    </row>
    <row r="65" spans="1:3">
      <c r="A65" s="3" t="s">
        <v>424</v>
      </c>
      <c r="B65" s="4" t="s">
        <v>425</v>
      </c>
      <c r="C65" s="27" t="str">
        <f>IF('Ins Serv &amp; Other Operating exp'!C40=('Form-Statement of P&amp;L General'!C12+'Form-Statement of P&amp;L General'!C25),"","ERROR")</f>
        <v/>
      </c>
    </row>
    <row r="68" spans="1:3">
      <c r="A68" s="359" t="s">
        <v>426</v>
      </c>
      <c r="B68" s="359"/>
    </row>
    <row r="70" spans="1:3">
      <c r="A70" s="3" t="s">
        <v>427</v>
      </c>
      <c r="B70" s="4" t="s">
        <v>428</v>
      </c>
      <c r="C70" s="27" t="str">
        <f>IF('Ins Serv &amp; Other Operating exp'!C18='General Premium Tax Report Form'!F22,"","ERROR")</f>
        <v/>
      </c>
    </row>
  </sheetData>
  <mergeCells count="9">
    <mergeCell ref="A68:B68"/>
    <mergeCell ref="A47:B47"/>
    <mergeCell ref="A58:B58"/>
    <mergeCell ref="A63:B63"/>
    <mergeCell ref="A10:B10"/>
    <mergeCell ref="A29:B29"/>
    <mergeCell ref="A17:B17"/>
    <mergeCell ref="A22:B22"/>
    <mergeCell ref="A36:B36"/>
  </mergeCells>
  <conditionalFormatting sqref="C1:C6 C8:C1048576">
    <cfRule type="containsText" dxfId="0" priority="24" operator="containsText" text="ERROR">
      <formula>NOT(ISERROR(SEARCH("ERROR",C1)))</formula>
    </cfRule>
  </conditionalFormatting>
  <pageMargins left="0.7" right="0.7" top="0.75" bottom="0.75" header="0.3" footer="0.3"/>
  <pageSetup orientation="portrait" horizontalDpi="300" r:id="rId1"/>
  <customProperties>
    <customPr name="SheetId" r:id="rId2"/>
  </customPropertie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C1"/>
  <sheetViews>
    <sheetView workbookViewId="0"/>
  </sheetViews>
  <sheetFormatPr defaultRowHeight="13"/>
  <sheetData>
    <row r="1" spans="3:3">
      <c r="C1" t="b">
        <v>1</v>
      </c>
    </row>
  </sheetData>
  <pageMargins left="0.7" right="0.7" top="0.75" bottom="0.75" header="0.3" footer="0.3"/>
  <pageSetup orientation="portrait" horizontalDpi="300" verticalDpi="0" r:id="rId1"/>
  <customProperties>
    <customPr name="Sheet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4632D-12BB-44C8-AC95-748C90FB5FC2}">
  <sheetPr transitionEvaluation="1">
    <pageSetUpPr fitToPage="1"/>
  </sheetPr>
  <dimension ref="A1:D35"/>
  <sheetViews>
    <sheetView zoomScale="70" zoomScaleNormal="70" workbookViewId="0"/>
  </sheetViews>
  <sheetFormatPr defaultColWidth="12.69921875" defaultRowHeight="15.5"/>
  <cols>
    <col min="1" max="1" width="7.69921875" style="199" customWidth="1"/>
    <col min="2" max="2" width="116" style="199" customWidth="1"/>
    <col min="3" max="16384" width="12.69921875" style="199"/>
  </cols>
  <sheetData>
    <row r="1" spans="1:4" s="43" customFormat="1" ht="23">
      <c r="A1" s="271" t="str">
        <f>'Cover Page'!$A$13</f>
        <v>Company Name</v>
      </c>
    </row>
    <row r="2" spans="1:4" customFormat="1" ht="13"/>
    <row r="3" spans="1:4" s="43" customFormat="1" ht="14">
      <c r="A3" s="32" t="str">
        <f>'Cover Page'!$H$11</f>
        <v>FOR THE QUARTER ENDED</v>
      </c>
      <c r="C3" s="272" t="str">
        <f>'Cover Page'!H$13</f>
        <v>March 31</v>
      </c>
      <c r="D3" s="270">
        <f>'Cover Page'!I$13</f>
        <v>2023</v>
      </c>
    </row>
    <row r="4" spans="1:4" s="43" customFormat="1" ht="14"/>
    <row r="5" spans="1:4">
      <c r="B5" s="126" t="s">
        <v>11</v>
      </c>
    </row>
    <row r="6" spans="1:4" ht="35.25" customHeight="1">
      <c r="B6" s="126" t="s">
        <v>12</v>
      </c>
    </row>
    <row r="7" spans="1:4" ht="15" customHeight="1">
      <c r="A7" s="118"/>
      <c r="B7" s="118"/>
    </row>
    <row r="8" spans="1:4" ht="15" customHeight="1">
      <c r="A8" s="119" t="s">
        <v>13</v>
      </c>
    </row>
    <row r="9" spans="1:4" ht="18" customHeight="1">
      <c r="A9" s="120"/>
      <c r="B9" s="121" t="s">
        <v>14</v>
      </c>
    </row>
    <row r="10" spans="1:4" ht="18" customHeight="1">
      <c r="A10" s="122"/>
      <c r="B10" s="121" t="s">
        <v>15</v>
      </c>
    </row>
    <row r="11" spans="1:4">
      <c r="A11" s="125"/>
      <c r="B11" s="121" t="s">
        <v>16</v>
      </c>
    </row>
    <row r="12" spans="1:4">
      <c r="A12" s="125"/>
      <c r="B12" s="121" t="s">
        <v>17</v>
      </c>
    </row>
    <row r="14" spans="1:4" ht="18" customHeight="1">
      <c r="A14" s="119" t="s">
        <v>18</v>
      </c>
      <c r="B14" s="200"/>
    </row>
    <row r="15" spans="1:4" ht="18" customHeight="1">
      <c r="A15" s="201"/>
      <c r="B15" s="121" t="s">
        <v>19</v>
      </c>
    </row>
    <row r="16" spans="1:4" ht="18" customHeight="1">
      <c r="A16" s="122"/>
      <c r="B16" s="121" t="s">
        <v>20</v>
      </c>
    </row>
    <row r="17" spans="1:2" ht="18" customHeight="1">
      <c r="A17" s="122"/>
      <c r="B17" s="121" t="s">
        <v>21</v>
      </c>
    </row>
    <row r="18" spans="1:2" ht="18" customHeight="1">
      <c r="A18" s="122"/>
      <c r="B18" s="121" t="s">
        <v>22</v>
      </c>
    </row>
    <row r="19" spans="1:2" ht="18" customHeight="1">
      <c r="A19" s="125"/>
      <c r="B19" s="121" t="s">
        <v>23</v>
      </c>
    </row>
    <row r="20" spans="1:2" ht="18" customHeight="1">
      <c r="A20" s="202"/>
      <c r="B20" s="123"/>
    </row>
    <row r="21" spans="1:2" ht="18" customHeight="1">
      <c r="A21" s="124" t="s">
        <v>24</v>
      </c>
      <c r="B21" s="200"/>
    </row>
    <row r="22" spans="1:2" ht="18" customHeight="1">
      <c r="A22" s="119"/>
      <c r="B22" s="121" t="s">
        <v>25</v>
      </c>
    </row>
    <row r="23" spans="1:2" ht="18" customHeight="1">
      <c r="A23" s="122"/>
      <c r="B23" s="121" t="s">
        <v>26</v>
      </c>
    </row>
    <row r="24" spans="1:2" ht="18" customHeight="1">
      <c r="A24" s="122"/>
      <c r="B24" s="121" t="s">
        <v>27</v>
      </c>
    </row>
    <row r="25" spans="1:2" ht="18" customHeight="1">
      <c r="A25" s="125"/>
      <c r="B25" s="121" t="s">
        <v>28</v>
      </c>
    </row>
    <row r="27" spans="1:2" ht="18" customHeight="1">
      <c r="A27" s="119" t="s">
        <v>29</v>
      </c>
      <c r="B27" s="200"/>
    </row>
    <row r="28" spans="1:2" ht="18" customHeight="1">
      <c r="A28" s="119"/>
      <c r="B28" s="121" t="s">
        <v>30</v>
      </c>
    </row>
    <row r="29" spans="1:2" ht="18" customHeight="1">
      <c r="A29" s="122"/>
      <c r="B29" s="121" t="s">
        <v>31</v>
      </c>
    </row>
    <row r="30" spans="1:2" ht="18" customHeight="1">
      <c r="A30" s="125"/>
      <c r="B30" s="121" t="s">
        <v>32</v>
      </c>
    </row>
    <row r="31" spans="1:2" ht="18" customHeight="1">
      <c r="A31" s="202"/>
      <c r="B31" s="203"/>
    </row>
    <row r="32" spans="1:2" ht="18" customHeight="1">
      <c r="A32" s="202"/>
      <c r="B32" s="203"/>
    </row>
    <row r="33" spans="1:2" ht="15" customHeight="1">
      <c r="A33" s="202"/>
    </row>
    <row r="34" spans="1:2" ht="18" customHeight="1">
      <c r="A34" s="202"/>
      <c r="B34" s="200"/>
    </row>
    <row r="35" spans="1:2" ht="15" customHeight="1">
      <c r="A35" s="124"/>
      <c r="B35" s="118"/>
    </row>
  </sheetData>
  <hyperlinks>
    <hyperlink ref="B15" location="'Summary of Investments'!A1" display="Summary of Investments" xr:uid="{B39B16E7-BEBC-4958-A03D-30333719CD99}"/>
    <hyperlink ref="B23" location="'Investment Return'!A1" display="Investment Return" xr:uid="{9D30B268-DAF3-493A-AB38-3A58A1AC1B3B}"/>
    <hyperlink ref="B9" location="'Form-Assets General'!A1" display="Assets" xr:uid="{0061E6B2-DD9F-4736-BCA9-052D182C9641}"/>
    <hyperlink ref="B10" location="'Form-Liabilities &amp; Eq General'!A1" display="Liabilities and Equity" xr:uid="{6FA15878-9A5B-4C51-A63A-9F46E151739F}"/>
    <hyperlink ref="B11" location="'Form-Statement of P&amp;L General'!A1" display="Statement of Profit or Loss" xr:uid="{8C2FB144-C0DC-4501-98AC-4D6A03BE418A}"/>
    <hyperlink ref="B16" location="'Receivable From Payable To'!A1" display="Receivable From Payable To" xr:uid="{B107B9AF-37FA-4052-9A9F-AF9ADA4BD766}"/>
    <hyperlink ref="B17" location="'Reinsurance Cont Held Summary'!A1" display="Reinsurance Cont Held Summary" xr:uid="{675DF168-23B1-4D58-B883-633D694A666F}"/>
    <hyperlink ref="B18" location="'General Statement of Equity'!A1" display="Statement of Equity" xr:uid="{079940E0-A8F5-488E-BF15-FC673F95ED0C}"/>
    <hyperlink ref="B22" location="'Insurance Service Result'!A1" display="Insurance Service Result" xr:uid="{A6993309-51D5-446B-9CF1-E9E5D4EE8D80}"/>
    <hyperlink ref="B24" location="'Ins Serv &amp; Other Operating exp'!A1" display="Insurance Service and Other Operating Expenses" xr:uid="{F1DF7F4A-FC18-4747-B1F7-02169FC2037E}"/>
    <hyperlink ref="B25" location="'General Premium Tax Report Form'!A1" display="General Premium Tax Report Form" xr:uid="{DAA18C55-3A5A-43C6-B82A-6D8043DC3B83}"/>
    <hyperlink ref="B28" location="'Other Information'!A1" display="Other Information" xr:uid="{07BAA978-4452-431F-AA5C-08ECF8FD3EAF}"/>
    <hyperlink ref="B29" location="'EWT Ratios'!A1" display="EWT Ratios" xr:uid="{A4B73C18-30F2-4185-9A58-6400DD855C10}"/>
    <hyperlink ref="B30" location="'Error Validation Page'!A1" display="Error Validation Page" xr:uid="{B37D789B-B0C4-4A3E-AF16-7CEF8C3D449F}"/>
    <hyperlink ref="B19" location="'Insurance and Reinsurance'!A1" display="Insurance and Reinsurance" xr:uid="{423375AE-9752-41F2-941D-C8279882C8D7}"/>
    <hyperlink ref="B12" location="'Notes to The Financial Stat.'!A1" display="Notes to The Financial Statements" xr:uid="{1E985D7A-8D99-4A91-A22C-609FAEA61966}"/>
  </hyperlinks>
  <printOptions horizontalCentered="1"/>
  <pageMargins left="0.196850393700787" right="0.196850393700787" top="0.59055118110236204" bottom="0.78740157480314998" header="0.39370078740157499" footer="0.39370078740157499"/>
  <pageSetup paperSize="5" scale="77" orientation="portrait" useFirstPageNumber="1" r:id="rId1"/>
  <headerFooter alignWithMargins="0">
    <oddHeader xml:space="preserve">&amp;R&amp;14    </oddHeader>
    <oddFooter>&amp;CPage &amp;P
&amp;RLIFE Supervisory Quarterly Return LF2 (2023)</oddFooter>
  </headerFooter>
  <customProperties>
    <customPr name="Sheet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31"/>
  <sheetViews>
    <sheetView zoomScale="70" zoomScaleNormal="70" workbookViewId="0"/>
  </sheetViews>
  <sheetFormatPr defaultColWidth="9.296875" defaultRowHeight="14"/>
  <cols>
    <col min="1" max="1" width="12.796875" style="43" customWidth="1"/>
    <col min="2" max="2" width="59.5" style="43" customWidth="1"/>
    <col min="3" max="4" width="17.5" style="43" customWidth="1"/>
    <col min="5" max="16384" width="9.296875" style="43"/>
  </cols>
  <sheetData>
    <row r="1" spans="1:5" ht="23">
      <c r="A1" s="271" t="str">
        <f>'Cover Page'!$A$13</f>
        <v>Company Name</v>
      </c>
    </row>
    <row r="2" spans="1:5" customFormat="1" ht="13"/>
    <row r="3" spans="1:5">
      <c r="A3" s="32" t="str">
        <f>'Cover Page'!$H$11</f>
        <v>FOR THE QUARTER ENDED</v>
      </c>
      <c r="C3" s="272" t="str">
        <f>'Cover Page'!H$13</f>
        <v>March 31</v>
      </c>
      <c r="D3" s="270">
        <f>'Cover Page'!I$13</f>
        <v>2023</v>
      </c>
    </row>
    <row r="5" spans="1:5" s="12" customFormat="1" ht="32.5">
      <c r="A5" s="1" t="s">
        <v>33</v>
      </c>
      <c r="B5" s="2"/>
      <c r="E5" s="3"/>
    </row>
    <row r="7" spans="1:5" ht="28">
      <c r="A7" s="86" t="s">
        <v>34</v>
      </c>
      <c r="B7" s="87"/>
      <c r="C7" s="292" t="s">
        <v>35</v>
      </c>
      <c r="D7" s="292" t="s">
        <v>36</v>
      </c>
    </row>
    <row r="8" spans="1:5" ht="17.5" customHeight="1">
      <c r="A8" s="88" t="s">
        <v>37</v>
      </c>
      <c r="B8" s="89"/>
      <c r="C8" s="90"/>
      <c r="D8" s="90"/>
    </row>
    <row r="9" spans="1:5" ht="16.5" customHeight="1">
      <c r="A9" s="59">
        <v>1</v>
      </c>
      <c r="B9" s="59" t="s">
        <v>38</v>
      </c>
      <c r="C9" s="205"/>
      <c r="D9" s="205"/>
    </row>
    <row r="10" spans="1:5" ht="16.5" customHeight="1">
      <c r="A10" s="59">
        <v>2</v>
      </c>
      <c r="B10" s="59" t="s">
        <v>39</v>
      </c>
      <c r="C10" s="205"/>
      <c r="D10" s="205"/>
    </row>
    <row r="11" spans="1:5" ht="16.5" customHeight="1">
      <c r="A11" s="59">
        <v>3</v>
      </c>
      <c r="B11" s="59" t="s">
        <v>40</v>
      </c>
      <c r="C11" s="205"/>
      <c r="D11" s="205"/>
    </row>
    <row r="12" spans="1:5" ht="16.5" customHeight="1">
      <c r="A12" s="59">
        <v>4</v>
      </c>
      <c r="B12" s="59" t="s">
        <v>41</v>
      </c>
      <c r="C12" s="205"/>
      <c r="D12" s="205"/>
    </row>
    <row r="13" spans="1:5" ht="16.5" customHeight="1">
      <c r="A13" s="59">
        <v>5</v>
      </c>
      <c r="B13" s="59" t="s">
        <v>42</v>
      </c>
      <c r="C13" s="205"/>
      <c r="D13" s="205"/>
    </row>
    <row r="14" spans="1:5" ht="16.5" customHeight="1">
      <c r="A14" s="59">
        <v>6</v>
      </c>
      <c r="B14" s="59" t="s">
        <v>43</v>
      </c>
      <c r="C14" s="205"/>
      <c r="D14" s="205"/>
    </row>
    <row r="15" spans="1:5" ht="16.5" customHeight="1">
      <c r="A15" s="59">
        <v>7</v>
      </c>
      <c r="B15" s="59" t="s">
        <v>44</v>
      </c>
      <c r="C15" s="205"/>
      <c r="D15" s="205"/>
    </row>
    <row r="16" spans="1:5" ht="16.5" customHeight="1">
      <c r="A16" s="59">
        <v>8</v>
      </c>
      <c r="B16" s="59" t="s">
        <v>45</v>
      </c>
      <c r="C16" s="205"/>
      <c r="D16" s="205"/>
    </row>
    <row r="17" spans="1:4" ht="16.5" customHeight="1">
      <c r="A17" s="59">
        <v>9</v>
      </c>
      <c r="B17" s="59" t="s">
        <v>46</v>
      </c>
      <c r="C17" s="205"/>
      <c r="D17" s="205"/>
    </row>
    <row r="18" spans="1:4" customFormat="1" ht="16.5" customHeight="1">
      <c r="A18" s="59">
        <v>10</v>
      </c>
      <c r="B18" s="59" t="s">
        <v>47</v>
      </c>
      <c r="C18" s="205"/>
      <c r="D18" s="205"/>
    </row>
    <row r="19" spans="1:4" customFormat="1" ht="16.5" customHeight="1">
      <c r="A19" s="59">
        <v>11</v>
      </c>
      <c r="B19" s="59" t="s">
        <v>48</v>
      </c>
      <c r="C19" s="205"/>
      <c r="D19" s="205"/>
    </row>
    <row r="20" spans="1:4" customFormat="1" ht="16.5" customHeight="1">
      <c r="A20" s="59">
        <v>12</v>
      </c>
      <c r="B20" s="59" t="s">
        <v>49</v>
      </c>
      <c r="C20" s="205"/>
      <c r="D20" s="205"/>
    </row>
    <row r="21" spans="1:4" ht="16.5" customHeight="1">
      <c r="A21" s="59">
        <v>13</v>
      </c>
      <c r="B21" s="59" t="s">
        <v>50</v>
      </c>
      <c r="C21" s="205"/>
      <c r="D21" s="205"/>
    </row>
    <row r="22" spans="1:4" ht="16.5" customHeight="1">
      <c r="A22" s="59">
        <v>14</v>
      </c>
      <c r="B22" s="59" t="s">
        <v>51</v>
      </c>
      <c r="C22" s="205"/>
      <c r="D22" s="205"/>
    </row>
    <row r="23" spans="1:4" ht="16.5" customHeight="1">
      <c r="A23" s="59">
        <v>15</v>
      </c>
      <c r="B23" s="59" t="s">
        <v>52</v>
      </c>
      <c r="C23" s="205"/>
      <c r="D23" s="205"/>
    </row>
    <row r="24" spans="1:4" ht="16.5" customHeight="1">
      <c r="A24" s="59">
        <v>16</v>
      </c>
      <c r="B24" s="59" t="s">
        <v>53</v>
      </c>
      <c r="C24" s="205"/>
      <c r="D24" s="205"/>
    </row>
    <row r="25" spans="1:4" ht="16.5" customHeight="1">
      <c r="A25" s="59">
        <v>17</v>
      </c>
      <c r="B25" s="59" t="s">
        <v>54</v>
      </c>
      <c r="C25" s="205"/>
      <c r="D25" s="205"/>
    </row>
    <row r="26" spans="1:4" ht="16.5" customHeight="1">
      <c r="A26" s="59">
        <v>18</v>
      </c>
      <c r="B26" s="59" t="s">
        <v>55</v>
      </c>
      <c r="C26" s="205"/>
      <c r="D26" s="205"/>
    </row>
    <row r="27" spans="1:4" ht="16.5" customHeight="1">
      <c r="A27" s="59">
        <v>19</v>
      </c>
      <c r="B27" s="59" t="s">
        <v>56</v>
      </c>
      <c r="C27" s="205"/>
      <c r="D27" s="205"/>
    </row>
    <row r="28" spans="1:4" ht="16.5" customHeight="1">
      <c r="A28" s="91">
        <v>20</v>
      </c>
      <c r="B28" s="91" t="s">
        <v>57</v>
      </c>
      <c r="C28" s="92">
        <f>SUM(C9:C27)</f>
        <v>0</v>
      </c>
      <c r="D28" s="92">
        <f>SUM(D9:D27)</f>
        <v>0</v>
      </c>
    </row>
    <row r="30" spans="1:4">
      <c r="D30" s="40"/>
    </row>
    <row r="31" spans="1:4">
      <c r="D31" s="42"/>
    </row>
  </sheetData>
  <customSheetViews>
    <customSheetView guid="{BD47D07B-2241-4631-8B49-2F51583989D1}" fitToPage="1" showRuler="0">
      <selection activeCell="N41" sqref="N41"/>
      <pageMargins left="0" right="0" top="0" bottom="0" header="0" footer="0"/>
      <printOptions horizontalCentered="1"/>
      <pageSetup paperSize="5" scale="86" orientation="portrait" horizontalDpi="300" verticalDpi="300" r:id="rId1"/>
      <headerFooter alignWithMargins="0">
        <oddFooter xml:space="preserve">&amp;LP&amp;&amp;C-1
&amp;"Times New Roman,Italic"(2011)&amp;C&amp;12 92.10
&amp;R(Next page is 92.20)
</oddFooter>
      </headerFooter>
    </customSheetView>
  </customSheetViews>
  <phoneticPr fontId="0" type="noConversion"/>
  <printOptions horizontalCentered="1"/>
  <pageMargins left="0.39370078740157483" right="0.39370078740157483" top="0.59055118110236227" bottom="0.39370078740157483" header="0.39370078740157483" footer="0.39370078740157483"/>
  <pageSetup paperSize="5" scale="84" orientation="portrait" horizontalDpi="300" verticalDpi="300" r:id="rId2"/>
  <headerFooter alignWithMargins="0"/>
  <customProperties>
    <customPr name="SheetId" r:id="rId3"/>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43"/>
  <sheetViews>
    <sheetView zoomScale="70" zoomScaleNormal="70" workbookViewId="0"/>
  </sheetViews>
  <sheetFormatPr defaultColWidth="13.296875" defaultRowHeight="15.5"/>
  <cols>
    <col min="1" max="1" width="4.5" style="52" customWidth="1"/>
    <col min="2" max="2" width="87.5" style="52" customWidth="1"/>
    <col min="3" max="3" width="12.19921875" style="52" customWidth="1"/>
    <col min="4" max="4" width="17.5" style="53" customWidth="1"/>
    <col min="5" max="5" width="17.5" style="52" customWidth="1"/>
    <col min="6" max="8" width="15.796875" style="52" customWidth="1"/>
    <col min="9" max="16384" width="13.296875" style="52"/>
  </cols>
  <sheetData>
    <row r="1" spans="1:6" s="43" customFormat="1" ht="23">
      <c r="A1" s="271" t="str">
        <f>'Cover Page'!$A$13</f>
        <v>Company Name</v>
      </c>
    </row>
    <row r="2" spans="1:6" customFormat="1" ht="13"/>
    <row r="3" spans="1:6" s="43" customFormat="1" ht="14">
      <c r="A3" s="32" t="str">
        <f>'Cover Page'!$H$11</f>
        <v>FOR THE QUARTER ENDED</v>
      </c>
      <c r="C3" s="272" t="str">
        <f>'Cover Page'!H$13</f>
        <v>March 31</v>
      </c>
      <c r="D3" s="270">
        <f>'Cover Page'!I$13</f>
        <v>2023</v>
      </c>
    </row>
    <row r="4" spans="1:6" s="43" customFormat="1" ht="14"/>
    <row r="5" spans="1:6" s="93" customFormat="1" ht="42" customHeight="1">
      <c r="A5" s="61" t="s">
        <v>58</v>
      </c>
      <c r="B5" s="61"/>
    </row>
    <row r="6" spans="1:6" customFormat="1" ht="13"/>
    <row r="7" spans="1:6" customFormat="1" ht="28">
      <c r="A7" s="98" t="s">
        <v>34</v>
      </c>
      <c r="B7" s="87"/>
      <c r="C7" s="87"/>
      <c r="D7" s="292" t="s">
        <v>35</v>
      </c>
      <c r="E7" s="292" t="s">
        <v>36</v>
      </c>
    </row>
    <row r="8" spans="1:6" ht="18" customHeight="1">
      <c r="A8" s="99" t="s">
        <v>59</v>
      </c>
      <c r="B8" s="94"/>
      <c r="C8" s="94"/>
      <c r="D8" s="293"/>
      <c r="E8" s="293"/>
      <c r="F8"/>
    </row>
    <row r="9" spans="1:6" ht="18" customHeight="1">
      <c r="A9" s="71">
        <v>1</v>
      </c>
      <c r="B9" s="59" t="s">
        <v>60</v>
      </c>
      <c r="C9" s="59"/>
      <c r="D9" s="205"/>
      <c r="E9" s="205"/>
      <c r="F9"/>
    </row>
    <row r="10" spans="1:6" ht="18" customHeight="1">
      <c r="A10" s="71">
        <v>2</v>
      </c>
      <c r="B10" s="59" t="s">
        <v>61</v>
      </c>
      <c r="C10" s="59"/>
      <c r="D10" s="205"/>
      <c r="E10" s="205"/>
      <c r="F10"/>
    </row>
    <row r="11" spans="1:6" ht="18" customHeight="1">
      <c r="A11" s="71">
        <v>3</v>
      </c>
      <c r="B11" s="59" t="s">
        <v>62</v>
      </c>
      <c r="C11" s="59"/>
      <c r="D11" s="205"/>
      <c r="E11" s="205"/>
      <c r="F11"/>
    </row>
    <row r="12" spans="1:6" ht="18" customHeight="1">
      <c r="A12" s="71">
        <v>4</v>
      </c>
      <c r="B12" s="59" t="s">
        <v>63</v>
      </c>
      <c r="C12" s="59"/>
      <c r="D12" s="205"/>
      <c r="E12" s="205"/>
      <c r="F12"/>
    </row>
    <row r="13" spans="1:6" ht="18" customHeight="1">
      <c r="A13" s="71">
        <v>5</v>
      </c>
      <c r="B13" s="59" t="s">
        <v>64</v>
      </c>
      <c r="C13" s="59"/>
      <c r="D13" s="205"/>
      <c r="E13" s="205"/>
      <c r="F13"/>
    </row>
    <row r="14" spans="1:6" ht="18" customHeight="1">
      <c r="A14" s="71">
        <v>6</v>
      </c>
      <c r="B14" s="59" t="s">
        <v>65</v>
      </c>
      <c r="C14" s="59"/>
      <c r="D14" s="205"/>
      <c r="E14" s="205"/>
      <c r="F14"/>
    </row>
    <row r="15" spans="1:6" ht="18" customHeight="1">
      <c r="A15" s="71">
        <v>7</v>
      </c>
      <c r="B15" s="59" t="s">
        <v>66</v>
      </c>
      <c r="C15" s="59"/>
      <c r="D15" s="205"/>
      <c r="E15" s="205"/>
      <c r="F15"/>
    </row>
    <row r="16" spans="1:6" ht="18" customHeight="1">
      <c r="A16" s="71">
        <v>8</v>
      </c>
      <c r="B16" s="59" t="s">
        <v>67</v>
      </c>
      <c r="C16" s="59"/>
      <c r="D16" s="205"/>
      <c r="E16" s="205"/>
      <c r="F16"/>
    </row>
    <row r="17" spans="1:6" ht="18" customHeight="1">
      <c r="A17" s="71">
        <v>9</v>
      </c>
      <c r="B17" s="59" t="s">
        <v>68</v>
      </c>
      <c r="C17" s="59"/>
      <c r="D17" s="205"/>
      <c r="E17" s="205"/>
      <c r="F17"/>
    </row>
    <row r="18" spans="1:6" ht="18" customHeight="1">
      <c r="A18" s="71">
        <v>10</v>
      </c>
      <c r="B18" s="59" t="s">
        <v>54</v>
      </c>
      <c r="C18" s="59"/>
      <c r="D18" s="205"/>
      <c r="E18" s="205"/>
      <c r="F18"/>
    </row>
    <row r="19" spans="1:6">
      <c r="A19" s="71">
        <v>11</v>
      </c>
      <c r="B19" s="59" t="s">
        <v>69</v>
      </c>
      <c r="C19" s="59"/>
      <c r="D19" s="205"/>
      <c r="E19" s="205"/>
      <c r="F19"/>
    </row>
    <row r="20" spans="1:6" ht="18" customHeight="1">
      <c r="A20" s="71">
        <v>12</v>
      </c>
      <c r="B20" s="59" t="s">
        <v>70</v>
      </c>
      <c r="C20" s="59"/>
      <c r="D20" s="205"/>
      <c r="E20" s="205"/>
      <c r="F20"/>
    </row>
    <row r="21" spans="1:6" ht="18" customHeight="1">
      <c r="A21" s="71">
        <v>13</v>
      </c>
      <c r="B21" s="59" t="s">
        <v>71</v>
      </c>
      <c r="C21" s="59"/>
      <c r="D21" s="205"/>
      <c r="E21" s="205"/>
      <c r="F21"/>
    </row>
    <row r="22" spans="1:6" ht="18" customHeight="1">
      <c r="A22" s="71">
        <v>14</v>
      </c>
      <c r="B22" s="59" t="s">
        <v>72</v>
      </c>
      <c r="C22" s="59"/>
      <c r="D22" s="205"/>
      <c r="E22" s="205"/>
      <c r="F22"/>
    </row>
    <row r="23" spans="1:6" customFormat="1" ht="19" customHeight="1">
      <c r="A23" s="100">
        <v>15</v>
      </c>
      <c r="B23" s="95" t="s">
        <v>73</v>
      </c>
      <c r="C23" s="95"/>
      <c r="D23" s="96">
        <f>SUM(D9:D22)</f>
        <v>0</v>
      </c>
      <c r="E23" s="96">
        <f>SUM(E9:E22)</f>
        <v>0</v>
      </c>
    </row>
    <row r="24" spans="1:6" ht="36" customHeight="1">
      <c r="A24" s="30" t="s">
        <v>74</v>
      </c>
      <c r="B24" s="30"/>
      <c r="C24" s="102"/>
      <c r="D24" s="97"/>
      <c r="E24" s="97"/>
      <c r="F24"/>
    </row>
    <row r="25" spans="1:6" ht="27" customHeight="1">
      <c r="A25" s="30" t="s">
        <v>75</v>
      </c>
      <c r="B25" s="30"/>
      <c r="C25" s="102"/>
      <c r="D25" s="97"/>
      <c r="E25" s="97"/>
      <c r="F25"/>
    </row>
    <row r="26" spans="1:6" ht="18" customHeight="1">
      <c r="A26" s="101"/>
      <c r="B26" s="30" t="s">
        <v>76</v>
      </c>
      <c r="C26" s="102"/>
      <c r="D26" s="97"/>
      <c r="E26" s="97"/>
      <c r="F26"/>
    </row>
    <row r="27" spans="1:6" ht="18" customHeight="1">
      <c r="A27" s="71">
        <v>16</v>
      </c>
      <c r="B27" s="59" t="s">
        <v>77</v>
      </c>
      <c r="C27" s="59"/>
      <c r="D27" s="205"/>
      <c r="E27" s="205"/>
      <c r="F27"/>
    </row>
    <row r="28" spans="1:6" ht="18" customHeight="1">
      <c r="A28" s="71">
        <v>17</v>
      </c>
      <c r="B28" s="59" t="s">
        <v>78</v>
      </c>
      <c r="C28" s="59"/>
      <c r="D28" s="205"/>
      <c r="E28" s="205"/>
      <c r="F28"/>
    </row>
    <row r="29" spans="1:6" ht="18" customHeight="1">
      <c r="A29" s="71">
        <v>18</v>
      </c>
      <c r="B29" s="59" t="s">
        <v>79</v>
      </c>
      <c r="C29" s="59"/>
      <c r="D29" s="205"/>
      <c r="E29" s="205"/>
      <c r="F29"/>
    </row>
    <row r="30" spans="1:6" ht="18" customHeight="1">
      <c r="A30" s="71">
        <v>19</v>
      </c>
      <c r="B30" s="59" t="s">
        <v>80</v>
      </c>
      <c r="C30" s="59"/>
      <c r="D30" s="205"/>
      <c r="E30" s="205"/>
      <c r="F30"/>
    </row>
    <row r="31" spans="1:6" ht="18" customHeight="1">
      <c r="A31" s="71">
        <v>20</v>
      </c>
      <c r="B31" s="59" t="s">
        <v>81</v>
      </c>
      <c r="C31" s="59"/>
      <c r="D31" s="205"/>
      <c r="E31" s="205"/>
      <c r="F31"/>
    </row>
    <row r="32" spans="1:6" ht="18" customHeight="1">
      <c r="A32" s="100">
        <v>21</v>
      </c>
      <c r="B32" s="95" t="s">
        <v>82</v>
      </c>
      <c r="C32" s="95"/>
      <c r="D32" s="96">
        <f>SUM(D27:D31)</f>
        <v>0</v>
      </c>
      <c r="E32" s="96">
        <f>SUM(E27:E31)</f>
        <v>0</v>
      </c>
      <c r="F32"/>
    </row>
    <row r="33" spans="1:7" s="12" customFormat="1" ht="18" customHeight="1">
      <c r="A33" s="100">
        <v>22</v>
      </c>
      <c r="B33" s="95" t="s">
        <v>83</v>
      </c>
      <c r="C33" s="95"/>
      <c r="D33" s="96">
        <f>D32+D23</f>
        <v>0</v>
      </c>
      <c r="E33" s="96">
        <f>E32+E23</f>
        <v>0</v>
      </c>
      <c r="F33"/>
    </row>
    <row r="34" spans="1:7" ht="36.65" customHeight="1">
      <c r="A34" s="30" t="s">
        <v>84</v>
      </c>
      <c r="B34" s="30"/>
      <c r="C34" s="102"/>
      <c r="D34" s="97"/>
      <c r="E34" s="97"/>
      <c r="F34"/>
    </row>
    <row r="35" spans="1:7" ht="18" customHeight="1">
      <c r="A35" s="101"/>
      <c r="B35" s="30" t="s">
        <v>85</v>
      </c>
      <c r="C35" s="102"/>
      <c r="D35" s="97"/>
      <c r="E35" s="97"/>
      <c r="F35"/>
    </row>
    <row r="36" spans="1:7" ht="18" customHeight="1">
      <c r="A36" s="71">
        <v>23</v>
      </c>
      <c r="B36" s="59" t="s">
        <v>86</v>
      </c>
      <c r="C36" s="59"/>
      <c r="D36" s="205"/>
      <c r="E36" s="205"/>
      <c r="F36"/>
    </row>
    <row r="37" spans="1:7" ht="18" customHeight="1">
      <c r="A37" s="71">
        <v>24</v>
      </c>
      <c r="B37" s="59" t="s">
        <v>87</v>
      </c>
      <c r="C37" s="59"/>
      <c r="D37" s="205"/>
      <c r="E37" s="205"/>
      <c r="F37"/>
    </row>
    <row r="38" spans="1:7" ht="18" customHeight="1">
      <c r="A38" s="71">
        <v>25</v>
      </c>
      <c r="B38" s="59" t="s">
        <v>88</v>
      </c>
      <c r="C38" s="59"/>
      <c r="D38" s="205"/>
      <c r="E38" s="205"/>
      <c r="F38"/>
    </row>
    <row r="39" spans="1:7" ht="18" customHeight="1">
      <c r="A39" s="71">
        <v>26</v>
      </c>
      <c r="B39" s="59" t="s">
        <v>89</v>
      </c>
      <c r="C39" s="59"/>
      <c r="D39" s="205"/>
      <c r="E39" s="205"/>
      <c r="F39"/>
    </row>
    <row r="40" spans="1:7" ht="18" customHeight="1">
      <c r="A40" s="100">
        <v>27</v>
      </c>
      <c r="B40" s="95" t="s">
        <v>90</v>
      </c>
      <c r="C40" s="95"/>
      <c r="D40" s="96">
        <f>SUM(D36:D39)</f>
        <v>0</v>
      </c>
      <c r="E40" s="96">
        <f>SUM(E36:E39)</f>
        <v>0</v>
      </c>
      <c r="F40"/>
    </row>
    <row r="41" spans="1:7" ht="33" customHeight="1">
      <c r="A41" s="74">
        <v>28</v>
      </c>
      <c r="B41" s="104" t="s">
        <v>91</v>
      </c>
      <c r="C41" s="91"/>
      <c r="D41" s="92">
        <f>D40+D33</f>
        <v>0</v>
      </c>
      <c r="E41" s="92">
        <f>E40+E33</f>
        <v>0</v>
      </c>
      <c r="F41"/>
    </row>
    <row r="42" spans="1:7">
      <c r="D42" s="52"/>
      <c r="G42" s="40"/>
    </row>
    <row r="43" spans="1:7">
      <c r="G43" s="42"/>
    </row>
  </sheetData>
  <printOptions horizontalCentered="1"/>
  <pageMargins left="0.39370078740157483" right="0.39370078740157483" top="0.59055118110236227" bottom="0.59055118110236227" header="0.31496062992125984" footer="0.31496062992125984"/>
  <pageSetup paperSize="5" scale="61" orientation="portrait" verticalDpi="0" r:id="rId1"/>
  <customProperties>
    <customPr name="Sheet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D39"/>
  <sheetViews>
    <sheetView tabSelected="1" zoomScale="70" zoomScaleNormal="70" workbookViewId="0"/>
  </sheetViews>
  <sheetFormatPr defaultColWidth="13.296875" defaultRowHeight="15.5"/>
  <cols>
    <col min="1" max="1" width="3.69921875" style="52" customWidth="1"/>
    <col min="2" max="2" width="80.19921875" style="52" customWidth="1"/>
    <col min="3" max="4" width="26.19921875" style="52" customWidth="1"/>
    <col min="5" max="6" width="17.296875" style="52" customWidth="1"/>
    <col min="7" max="7" width="9.296875" style="52" customWidth="1"/>
    <col min="8" max="16384" width="13.296875" style="52"/>
  </cols>
  <sheetData>
    <row r="1" spans="1:4" s="43" customFormat="1" ht="23">
      <c r="A1" s="271" t="str">
        <f>'Cover Page'!$A$13</f>
        <v>Company Name</v>
      </c>
    </row>
    <row r="2" spans="1:4" customFormat="1" ht="13"/>
    <row r="3" spans="1:4" s="43" customFormat="1" ht="14">
      <c r="A3" s="32" t="str">
        <f>'Cover Page'!$H$11</f>
        <v>FOR THE QUARTER ENDED</v>
      </c>
      <c r="C3" s="272" t="str">
        <f>'Cover Page'!H$13</f>
        <v>March 31</v>
      </c>
      <c r="D3" s="270">
        <f>'Cover Page'!I$13</f>
        <v>2023</v>
      </c>
    </row>
    <row r="4" spans="1:4" s="43" customFormat="1" ht="14"/>
    <row r="5" spans="1:4" s="60" customFormat="1" ht="32.5">
      <c r="A5" s="61" t="s">
        <v>92</v>
      </c>
    </row>
    <row r="6" spans="1:4" s="60" customFormat="1" ht="12.75" customHeight="1">
      <c r="A6" s="61"/>
    </row>
    <row r="7" spans="1:4" customFormat="1" ht="28">
      <c r="A7" s="86" t="s">
        <v>34</v>
      </c>
      <c r="B7" s="87"/>
      <c r="C7" s="292" t="s">
        <v>35</v>
      </c>
      <c r="D7" s="292" t="s">
        <v>36</v>
      </c>
    </row>
    <row r="8" spans="1:4" customFormat="1" ht="18" customHeight="1">
      <c r="A8" s="59">
        <v>1</v>
      </c>
      <c r="B8" s="81" t="s">
        <v>93</v>
      </c>
      <c r="C8" s="205"/>
      <c r="D8" s="205"/>
    </row>
    <row r="9" spans="1:4" customFormat="1" ht="18" customHeight="1">
      <c r="A9" s="59">
        <v>2</v>
      </c>
      <c r="B9" s="81" t="s">
        <v>94</v>
      </c>
      <c r="C9" s="205"/>
      <c r="D9" s="205"/>
    </row>
    <row r="10" spans="1:4" customFormat="1" ht="18" customHeight="1">
      <c r="A10" s="59">
        <v>3</v>
      </c>
      <c r="B10" s="81" t="s">
        <v>95</v>
      </c>
      <c r="C10" s="205"/>
      <c r="D10" s="205"/>
    </row>
    <row r="11" spans="1:4" customFormat="1" ht="18" customHeight="1">
      <c r="A11" s="95">
        <v>4</v>
      </c>
      <c r="B11" s="103" t="s">
        <v>96</v>
      </c>
      <c r="C11" s="96">
        <f>SUM(C8:C10)</f>
        <v>0</v>
      </c>
      <c r="D11" s="96">
        <f>SUM(D8:D10)</f>
        <v>0</v>
      </c>
    </row>
    <row r="12" spans="1:4" customFormat="1" ht="18" customHeight="1">
      <c r="A12" s="95">
        <v>5</v>
      </c>
      <c r="B12" s="103" t="s">
        <v>97</v>
      </c>
      <c r="C12" s="96"/>
      <c r="D12" s="96"/>
    </row>
    <row r="13" spans="1:4" customFormat="1" ht="18" customHeight="1">
      <c r="A13" s="95">
        <v>6</v>
      </c>
      <c r="B13" s="103" t="s">
        <v>98</v>
      </c>
      <c r="C13" s="96"/>
      <c r="D13" s="96"/>
    </row>
    <row r="14" spans="1:4" customFormat="1" ht="18" customHeight="1">
      <c r="A14" s="95">
        <v>7</v>
      </c>
      <c r="B14" s="103" t="s">
        <v>99</v>
      </c>
      <c r="C14" s="96">
        <f>C11-C12-C13</f>
        <v>0</v>
      </c>
      <c r="D14" s="96">
        <f>D11-D12-D13</f>
        <v>0</v>
      </c>
    </row>
    <row r="15" spans="1:4" customFormat="1" ht="18" customHeight="1">
      <c r="A15" s="59">
        <v>8</v>
      </c>
      <c r="B15" s="81" t="s">
        <v>100</v>
      </c>
      <c r="C15" s="205"/>
      <c r="D15" s="205"/>
    </row>
    <row r="16" spans="1:4" customFormat="1" ht="18" customHeight="1">
      <c r="A16" s="59">
        <v>9</v>
      </c>
      <c r="B16" s="81" t="s">
        <v>101</v>
      </c>
      <c r="C16" s="205"/>
      <c r="D16" s="205"/>
    </row>
    <row r="17" spans="1:4" customFormat="1" ht="18" customHeight="1">
      <c r="A17" s="59">
        <v>10</v>
      </c>
      <c r="B17" s="81" t="s">
        <v>102</v>
      </c>
      <c r="C17" s="205"/>
      <c r="D17" s="205"/>
    </row>
    <row r="18" spans="1:4" customFormat="1" ht="18" customHeight="1">
      <c r="A18" s="95">
        <v>11</v>
      </c>
      <c r="B18" s="103" t="s">
        <v>103</v>
      </c>
      <c r="C18" s="96">
        <f>SUM(C15:C17)</f>
        <v>0</v>
      </c>
      <c r="D18" s="96">
        <f>SUM(D15:D17)</f>
        <v>0</v>
      </c>
    </row>
    <row r="19" spans="1:4" customFormat="1" ht="18" customHeight="1">
      <c r="A19" s="95">
        <v>12</v>
      </c>
      <c r="B19" s="103" t="s">
        <v>104</v>
      </c>
      <c r="C19" s="96"/>
      <c r="D19" s="96"/>
    </row>
    <row r="20" spans="1:4" customFormat="1" ht="18" customHeight="1">
      <c r="A20" s="95">
        <v>13</v>
      </c>
      <c r="B20" s="103" t="s">
        <v>105</v>
      </c>
      <c r="C20" s="96"/>
      <c r="D20" s="96"/>
    </row>
    <row r="21" spans="1:4" customFormat="1" ht="18" customHeight="1">
      <c r="A21" s="95">
        <v>14</v>
      </c>
      <c r="B21" s="103" t="s">
        <v>106</v>
      </c>
      <c r="C21" s="96"/>
      <c r="D21" s="96"/>
    </row>
    <row r="22" spans="1:4" customFormat="1" ht="18" customHeight="1">
      <c r="A22" s="95">
        <v>15</v>
      </c>
      <c r="B22" s="103" t="s">
        <v>107</v>
      </c>
      <c r="C22" s="96">
        <f>SUM(C18:C21)</f>
        <v>0</v>
      </c>
      <c r="D22" s="96">
        <f>SUM(D18:D21)</f>
        <v>0</v>
      </c>
    </row>
    <row r="23" spans="1:4" customFormat="1" ht="18" customHeight="1">
      <c r="A23" s="59">
        <v>16</v>
      </c>
      <c r="B23" s="81" t="s">
        <v>108</v>
      </c>
      <c r="C23" s="205"/>
      <c r="D23" s="205"/>
    </row>
    <row r="24" spans="1:4" customFormat="1" ht="27" customHeight="1">
      <c r="A24" s="59">
        <v>17</v>
      </c>
      <c r="B24" s="81" t="s">
        <v>109</v>
      </c>
      <c r="C24" s="205"/>
      <c r="D24" s="205"/>
    </row>
    <row r="25" spans="1:4" customFormat="1" ht="18" customHeight="1">
      <c r="A25" s="59">
        <v>18</v>
      </c>
      <c r="B25" s="81" t="s">
        <v>110</v>
      </c>
      <c r="C25" s="205"/>
      <c r="D25" s="205"/>
    </row>
    <row r="26" spans="1:4" customFormat="1" ht="18" customHeight="1">
      <c r="A26" s="95">
        <v>19</v>
      </c>
      <c r="B26" s="103" t="s">
        <v>111</v>
      </c>
      <c r="C26" s="96">
        <f>SUM(C23:C24)-C25</f>
        <v>0</v>
      </c>
      <c r="D26" s="96">
        <f>SUM(D23:D24)-D25</f>
        <v>0</v>
      </c>
    </row>
    <row r="27" spans="1:4" customFormat="1" ht="18" customHeight="1">
      <c r="A27" s="95">
        <v>20</v>
      </c>
      <c r="B27" s="103" t="s">
        <v>112</v>
      </c>
      <c r="C27" s="96">
        <f>C14+C26+C22</f>
        <v>0</v>
      </c>
      <c r="D27" s="96">
        <f>D14+D26+D22</f>
        <v>0</v>
      </c>
    </row>
    <row r="28" spans="1:4" customFormat="1" ht="18" customHeight="1">
      <c r="A28" s="59">
        <v>21</v>
      </c>
      <c r="B28" s="81" t="s">
        <v>113</v>
      </c>
      <c r="C28" s="205"/>
      <c r="D28" s="205"/>
    </row>
    <row r="29" spans="1:4" customFormat="1" ht="18" customHeight="1">
      <c r="A29" s="59">
        <v>22</v>
      </c>
      <c r="B29" s="81" t="s">
        <v>114</v>
      </c>
      <c r="C29" s="205"/>
      <c r="D29" s="205"/>
    </row>
    <row r="30" spans="1:4" customFormat="1" ht="18" customHeight="1">
      <c r="A30" s="95">
        <v>23</v>
      </c>
      <c r="B30" s="103" t="s">
        <v>115</v>
      </c>
      <c r="C30" s="96">
        <f>SUM(C28:C29)</f>
        <v>0</v>
      </c>
      <c r="D30" s="96">
        <f>SUM(D28:D29)</f>
        <v>0</v>
      </c>
    </row>
    <row r="31" spans="1:4" customFormat="1" ht="18" customHeight="1">
      <c r="A31" s="95">
        <v>24</v>
      </c>
      <c r="B31" s="103" t="s">
        <v>116</v>
      </c>
      <c r="C31" s="96">
        <f>C27-C30</f>
        <v>0</v>
      </c>
      <c r="D31" s="96">
        <f>D27-D30</f>
        <v>0</v>
      </c>
    </row>
    <row r="32" spans="1:4" customFormat="1" ht="18" customHeight="1">
      <c r="A32" s="59">
        <v>25</v>
      </c>
      <c r="B32" s="81" t="s">
        <v>117</v>
      </c>
      <c r="C32" s="205"/>
      <c r="D32" s="205"/>
    </row>
    <row r="33" spans="1:4" customFormat="1" ht="18" customHeight="1">
      <c r="A33" s="91">
        <v>26</v>
      </c>
      <c r="B33" s="104" t="s">
        <v>118</v>
      </c>
      <c r="C33" s="92">
        <f>C31-C32</f>
        <v>0</v>
      </c>
      <c r="D33" s="92">
        <f>D31-D32</f>
        <v>0</v>
      </c>
    </row>
    <row r="34" spans="1:4" ht="18" customHeight="1">
      <c r="A34" s="105"/>
      <c r="B34" s="105"/>
      <c r="C34"/>
      <c r="D34"/>
    </row>
    <row r="35" spans="1:4" ht="12.65" customHeight="1">
      <c r="A35" s="55"/>
      <c r="B35" s="55"/>
      <c r="C35" s="54"/>
      <c r="D35" s="54"/>
    </row>
    <row r="36" spans="1:4" ht="18" customHeight="1">
      <c r="A36" s="71">
        <v>27</v>
      </c>
      <c r="B36" s="59" t="s">
        <v>119</v>
      </c>
      <c r="C36" s="288"/>
      <c r="D36" s="77"/>
    </row>
    <row r="37" spans="1:4" ht="12.65" customHeight="1">
      <c r="A37" s="55"/>
      <c r="B37" s="55"/>
      <c r="C37" s="54"/>
      <c r="D37" s="54"/>
    </row>
    <row r="38" spans="1:4">
      <c r="A38" s="54"/>
      <c r="B38" s="54"/>
      <c r="C38" s="54"/>
      <c r="D38" s="40"/>
    </row>
    <row r="39" spans="1:4">
      <c r="A39" s="54"/>
      <c r="B39" s="54"/>
      <c r="C39" s="54"/>
      <c r="D39" s="42"/>
    </row>
  </sheetData>
  <printOptions horizontalCentered="1"/>
  <pageMargins left="0.39370078740157483" right="0.39370078740157483" top="0.59055118110236227" bottom="0.59055118110236227" header="0.31496062992125984" footer="0.31496062992125984"/>
  <pageSetup paperSize="5" scale="97" orientation="portrait" verticalDpi="0" r:id="rId1"/>
  <customProperties>
    <customPr name="Sheet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D665B-9487-44E0-BE31-A583FCFEA74F}">
  <dimension ref="A1:H56"/>
  <sheetViews>
    <sheetView zoomScale="70" zoomScaleNormal="70" workbookViewId="0"/>
  </sheetViews>
  <sheetFormatPr defaultColWidth="9.296875" defaultRowHeight="15.5"/>
  <cols>
    <col min="1" max="1" width="9.296875" style="52"/>
    <col min="2" max="2" width="63" style="52" customWidth="1"/>
    <col min="3" max="16384" width="9.296875" style="52"/>
  </cols>
  <sheetData>
    <row r="1" spans="1:8" s="43" customFormat="1" ht="23">
      <c r="A1" s="271" t="str">
        <f>'Cover Page'!$A$13</f>
        <v>Company Name</v>
      </c>
    </row>
    <row r="2" spans="1:8" customFormat="1" ht="13"/>
    <row r="3" spans="1:8" s="43" customFormat="1" ht="14">
      <c r="A3" s="32" t="str">
        <f>'Cover Page'!$H$11</f>
        <v>FOR THE QUARTER ENDED</v>
      </c>
      <c r="C3" s="272" t="str">
        <f>'Cover Page'!H$13</f>
        <v>March 31</v>
      </c>
      <c r="D3" s="270">
        <f>'Cover Page'!I$13</f>
        <v>2023</v>
      </c>
    </row>
    <row r="4" spans="1:8" s="43" customFormat="1" ht="14"/>
    <row r="5" spans="1:8" s="277" customFormat="1" ht="32.5">
      <c r="A5" s="276" t="s">
        <v>120</v>
      </c>
    </row>
    <row r="7" spans="1:8">
      <c r="A7" s="278"/>
      <c r="B7" s="279"/>
      <c r="C7" s="279"/>
      <c r="D7" s="279"/>
      <c r="E7" s="279"/>
      <c r="F7" s="279"/>
      <c r="G7" s="279"/>
      <c r="H7" s="280"/>
    </row>
    <row r="8" spans="1:8">
      <c r="A8" s="281"/>
      <c r="H8" s="282"/>
    </row>
    <row r="9" spans="1:8">
      <c r="A9" s="281"/>
      <c r="H9" s="282"/>
    </row>
    <row r="10" spans="1:8">
      <c r="A10" s="281"/>
      <c r="H10" s="282"/>
    </row>
    <row r="11" spans="1:8">
      <c r="A11" s="281"/>
      <c r="H11" s="282"/>
    </row>
    <row r="12" spans="1:8">
      <c r="A12" s="281"/>
      <c r="H12" s="282"/>
    </row>
    <row r="13" spans="1:8">
      <c r="A13" s="281"/>
      <c r="H13" s="282"/>
    </row>
    <row r="14" spans="1:8">
      <c r="A14" s="281"/>
      <c r="H14" s="282"/>
    </row>
    <row r="15" spans="1:8">
      <c r="A15" s="281"/>
      <c r="H15" s="282"/>
    </row>
    <row r="16" spans="1:8">
      <c r="A16" s="281"/>
      <c r="H16" s="282"/>
    </row>
    <row r="17" spans="1:8">
      <c r="A17" s="281"/>
      <c r="H17" s="282"/>
    </row>
    <row r="18" spans="1:8">
      <c r="A18" s="281"/>
      <c r="H18" s="282"/>
    </row>
    <row r="19" spans="1:8">
      <c r="A19" s="281"/>
      <c r="H19" s="282"/>
    </row>
    <row r="20" spans="1:8">
      <c r="A20" s="281"/>
      <c r="H20" s="282"/>
    </row>
    <row r="21" spans="1:8">
      <c r="A21" s="281"/>
      <c r="H21" s="282"/>
    </row>
    <row r="22" spans="1:8">
      <c r="A22" s="281"/>
      <c r="H22" s="282"/>
    </row>
    <row r="23" spans="1:8">
      <c r="A23" s="281"/>
      <c r="H23" s="282"/>
    </row>
    <row r="24" spans="1:8">
      <c r="A24" s="281"/>
      <c r="H24" s="282"/>
    </row>
    <row r="25" spans="1:8">
      <c r="A25" s="281"/>
      <c r="H25" s="282"/>
    </row>
    <row r="26" spans="1:8">
      <c r="A26" s="281"/>
      <c r="H26" s="282"/>
    </row>
    <row r="27" spans="1:8">
      <c r="A27" s="281"/>
      <c r="H27" s="282"/>
    </row>
    <row r="28" spans="1:8">
      <c r="A28" s="281"/>
      <c r="H28" s="282"/>
    </row>
    <row r="29" spans="1:8">
      <c r="A29" s="281"/>
      <c r="H29" s="282"/>
    </row>
    <row r="30" spans="1:8">
      <c r="A30" s="281"/>
      <c r="H30" s="282"/>
    </row>
    <row r="31" spans="1:8">
      <c r="A31" s="281"/>
      <c r="H31" s="282"/>
    </row>
    <row r="32" spans="1:8">
      <c r="A32" s="281"/>
      <c r="H32" s="282"/>
    </row>
    <row r="33" spans="1:8">
      <c r="A33" s="281"/>
      <c r="H33" s="282"/>
    </row>
    <row r="34" spans="1:8">
      <c r="A34" s="281"/>
      <c r="H34" s="282"/>
    </row>
    <row r="35" spans="1:8">
      <c r="A35" s="281"/>
      <c r="H35" s="282"/>
    </row>
    <row r="36" spans="1:8">
      <c r="A36" s="281"/>
      <c r="H36" s="282"/>
    </row>
    <row r="37" spans="1:8">
      <c r="A37" s="281"/>
      <c r="H37" s="282"/>
    </row>
    <row r="38" spans="1:8">
      <c r="A38" s="281"/>
      <c r="H38" s="282"/>
    </row>
    <row r="39" spans="1:8">
      <c r="A39" s="281"/>
      <c r="H39" s="282"/>
    </row>
    <row r="40" spans="1:8">
      <c r="A40" s="281"/>
      <c r="H40" s="282"/>
    </row>
    <row r="41" spans="1:8">
      <c r="A41" s="281"/>
      <c r="H41" s="282"/>
    </row>
    <row r="42" spans="1:8">
      <c r="A42" s="281"/>
      <c r="H42" s="282"/>
    </row>
    <row r="43" spans="1:8">
      <c r="A43" s="281"/>
      <c r="H43" s="282"/>
    </row>
    <row r="44" spans="1:8">
      <c r="A44" s="281"/>
      <c r="H44" s="282"/>
    </row>
    <row r="45" spans="1:8">
      <c r="A45" s="281"/>
      <c r="H45" s="282"/>
    </row>
    <row r="46" spans="1:8">
      <c r="A46" s="281"/>
      <c r="H46" s="282"/>
    </row>
    <row r="47" spans="1:8">
      <c r="A47" s="281"/>
      <c r="H47" s="282"/>
    </row>
    <row r="48" spans="1:8">
      <c r="A48" s="281"/>
      <c r="H48" s="282"/>
    </row>
    <row r="49" spans="1:8">
      <c r="A49" s="281"/>
      <c r="H49" s="282"/>
    </row>
    <row r="50" spans="1:8">
      <c r="A50" s="281"/>
      <c r="H50" s="282"/>
    </row>
    <row r="51" spans="1:8">
      <c r="A51" s="281"/>
      <c r="H51" s="282"/>
    </row>
    <row r="52" spans="1:8">
      <c r="A52" s="281"/>
      <c r="H52" s="282"/>
    </row>
    <row r="53" spans="1:8">
      <c r="A53" s="281"/>
      <c r="H53" s="282"/>
    </row>
    <row r="54" spans="1:8">
      <c r="A54" s="281"/>
      <c r="H54" s="282"/>
    </row>
    <row r="55" spans="1:8">
      <c r="A55" s="281"/>
      <c r="H55" s="282"/>
    </row>
    <row r="56" spans="1:8">
      <c r="A56" s="283"/>
      <c r="B56" s="284"/>
      <c r="C56" s="284"/>
      <c r="D56" s="284"/>
      <c r="E56" s="284"/>
      <c r="F56" s="284"/>
      <c r="G56" s="284"/>
      <c r="H56" s="285"/>
    </row>
  </sheetData>
  <pageMargins left="0.7" right="0.7" top="0.75" bottom="0.75" header="0.3" footer="0.3"/>
  <pageSetup orientation="portrait" r:id="rId1"/>
  <customProperties>
    <customPr name="Sheet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J24"/>
  <sheetViews>
    <sheetView zoomScale="70" zoomScaleNormal="70" workbookViewId="0"/>
  </sheetViews>
  <sheetFormatPr defaultColWidth="13.19921875" defaultRowHeight="15.5"/>
  <cols>
    <col min="1" max="1" width="4.69921875" style="41" customWidth="1"/>
    <col min="2" max="2" width="74.19921875" style="41" customWidth="1"/>
    <col min="3" max="3" width="21.296875" style="41" customWidth="1"/>
    <col min="4" max="4" width="17.69921875" style="41" customWidth="1"/>
    <col min="5" max="5" width="19.796875" style="41" customWidth="1"/>
    <col min="6" max="7" width="17.69921875" style="41" customWidth="1"/>
    <col min="8" max="8" width="18.296875" style="41" customWidth="1"/>
    <col min="9" max="10" width="17.69921875" style="41" customWidth="1"/>
    <col min="11" max="11" width="20.69921875" style="41" customWidth="1"/>
    <col min="12" max="16384" width="13.19921875" style="41"/>
  </cols>
  <sheetData>
    <row r="1" spans="1:10" s="43" customFormat="1" ht="23">
      <c r="A1" s="271" t="str">
        <f>'Cover Page'!$A$13</f>
        <v>Company Name</v>
      </c>
    </row>
    <row r="2" spans="1:10" customFormat="1" ht="13"/>
    <row r="3" spans="1:10" s="43" customFormat="1" ht="14">
      <c r="A3" s="32" t="str">
        <f>'Cover Page'!$H$11</f>
        <v>FOR THE QUARTER ENDED</v>
      </c>
      <c r="C3" s="272" t="str">
        <f>'Cover Page'!H$13</f>
        <v>March 31</v>
      </c>
      <c r="D3" s="270">
        <f>'Cover Page'!I$13</f>
        <v>2023</v>
      </c>
    </row>
    <row r="4" spans="1:10" s="43" customFormat="1" ht="14"/>
    <row r="5" spans="1:10" s="60" customFormat="1" ht="32.5">
      <c r="A5" s="61" t="s">
        <v>121</v>
      </c>
    </row>
    <row r="6" spans="1:10" customFormat="1" ht="13"/>
    <row r="7" spans="1:10" ht="15.65" customHeight="1">
      <c r="A7" s="294"/>
      <c r="B7" s="106"/>
      <c r="C7" s="322" t="s">
        <v>122</v>
      </c>
      <c r="D7" s="322" t="s">
        <v>123</v>
      </c>
      <c r="E7" s="322" t="s">
        <v>124</v>
      </c>
      <c r="F7" s="322" t="s">
        <v>125</v>
      </c>
      <c r="G7" s="322" t="s">
        <v>126</v>
      </c>
      <c r="H7" s="322" t="s">
        <v>127</v>
      </c>
      <c r="I7" s="322" t="s">
        <v>128</v>
      </c>
      <c r="J7" s="322" t="s">
        <v>129</v>
      </c>
    </row>
    <row r="8" spans="1:10" ht="78.650000000000006" customHeight="1">
      <c r="A8" s="107"/>
      <c r="B8" s="108"/>
      <c r="C8" s="323"/>
      <c r="D8" s="323"/>
      <c r="E8" s="323"/>
      <c r="F8" s="323"/>
      <c r="G8" s="323"/>
      <c r="H8" s="323"/>
      <c r="I8" s="323"/>
      <c r="J8" s="323"/>
    </row>
    <row r="9" spans="1:10">
      <c r="A9" s="132">
        <v>1</v>
      </c>
      <c r="B9" s="133" t="s">
        <v>130</v>
      </c>
      <c r="C9" s="204"/>
      <c r="D9" s="204"/>
      <c r="E9" s="204"/>
      <c r="F9" s="204"/>
      <c r="G9" s="204">
        <f>SUM(C9:F9)</f>
        <v>0</v>
      </c>
      <c r="H9" s="204"/>
      <c r="I9" s="204"/>
      <c r="J9" s="204"/>
    </row>
    <row r="10" spans="1:10">
      <c r="A10" s="71">
        <v>2</v>
      </c>
      <c r="B10" s="72" t="s">
        <v>131</v>
      </c>
      <c r="C10" s="205"/>
      <c r="D10" s="205"/>
      <c r="E10" s="205"/>
      <c r="F10" s="205"/>
      <c r="G10" s="205">
        <f t="shared" ref="G10:G22" si="0">SUM(C10:F10)</f>
        <v>0</v>
      </c>
      <c r="H10" s="205"/>
      <c r="I10" s="205"/>
      <c r="J10" s="205"/>
    </row>
    <row r="11" spans="1:10">
      <c r="A11" s="71">
        <v>3</v>
      </c>
      <c r="B11" s="72" t="s">
        <v>132</v>
      </c>
      <c r="C11" s="205"/>
      <c r="D11" s="205"/>
      <c r="E11" s="205"/>
      <c r="F11" s="205"/>
      <c r="G11" s="205">
        <f t="shared" si="0"/>
        <v>0</v>
      </c>
      <c r="H11" s="205"/>
      <c r="I11" s="205"/>
      <c r="J11" s="205"/>
    </row>
    <row r="12" spans="1:10">
      <c r="A12" s="71">
        <v>4</v>
      </c>
      <c r="B12" s="72" t="s">
        <v>133</v>
      </c>
      <c r="C12" s="205"/>
      <c r="D12" s="205"/>
      <c r="E12" s="205"/>
      <c r="F12" s="205"/>
      <c r="G12" s="205">
        <f t="shared" si="0"/>
        <v>0</v>
      </c>
      <c r="H12" s="205"/>
      <c r="I12" s="205"/>
      <c r="J12" s="205"/>
    </row>
    <row r="13" spans="1:10" s="108" customFormat="1">
      <c r="A13" s="71">
        <v>5</v>
      </c>
      <c r="B13" s="72" t="s">
        <v>134</v>
      </c>
      <c r="C13" s="205"/>
      <c r="D13" s="205"/>
      <c r="E13" s="205"/>
      <c r="F13" s="205"/>
      <c r="G13" s="205">
        <f t="shared" si="0"/>
        <v>0</v>
      </c>
      <c r="H13" s="205"/>
      <c r="I13" s="205"/>
      <c r="J13" s="205"/>
    </row>
    <row r="14" spans="1:10" s="108" customFormat="1">
      <c r="A14" s="71">
        <v>6</v>
      </c>
      <c r="B14" s="72" t="s">
        <v>135</v>
      </c>
      <c r="C14" s="205"/>
      <c r="D14" s="205"/>
      <c r="E14" s="205"/>
      <c r="F14" s="205"/>
      <c r="G14" s="205">
        <f t="shared" si="0"/>
        <v>0</v>
      </c>
      <c r="H14" s="205"/>
      <c r="I14" s="205"/>
      <c r="J14" s="205"/>
    </row>
    <row r="15" spans="1:10" s="108" customFormat="1">
      <c r="A15" s="71">
        <v>7</v>
      </c>
      <c r="B15" s="72" t="s">
        <v>136</v>
      </c>
      <c r="C15" s="205"/>
      <c r="D15" s="205"/>
      <c r="E15" s="205"/>
      <c r="F15" s="205"/>
      <c r="G15" s="205">
        <f t="shared" si="0"/>
        <v>0</v>
      </c>
      <c r="H15" s="205"/>
      <c r="I15" s="205"/>
      <c r="J15" s="205"/>
    </row>
    <row r="16" spans="1:10" s="108" customFormat="1">
      <c r="A16" s="71">
        <v>8</v>
      </c>
      <c r="B16" s="72" t="s">
        <v>137</v>
      </c>
      <c r="C16" s="205"/>
      <c r="D16" s="205"/>
      <c r="E16" s="205"/>
      <c r="F16" s="205"/>
      <c r="G16" s="205">
        <f t="shared" si="0"/>
        <v>0</v>
      </c>
      <c r="H16" s="205"/>
      <c r="I16" s="205"/>
      <c r="J16" s="205"/>
    </row>
    <row r="17" spans="1:10" s="108" customFormat="1">
      <c r="A17" s="71">
        <v>9</v>
      </c>
      <c r="B17" s="72" t="s">
        <v>138</v>
      </c>
      <c r="C17" s="205"/>
      <c r="D17" s="205"/>
      <c r="E17" s="205"/>
      <c r="F17" s="205"/>
      <c r="G17" s="205">
        <f t="shared" si="0"/>
        <v>0</v>
      </c>
      <c r="H17" s="205"/>
      <c r="I17" s="205"/>
      <c r="J17" s="205"/>
    </row>
    <row r="18" spans="1:10" s="108" customFormat="1">
      <c r="A18" s="71">
        <v>10</v>
      </c>
      <c r="B18" s="72" t="s">
        <v>139</v>
      </c>
      <c r="C18" s="205"/>
      <c r="D18" s="205"/>
      <c r="E18" s="205"/>
      <c r="F18" s="205"/>
      <c r="G18" s="205">
        <f t="shared" si="0"/>
        <v>0</v>
      </c>
      <c r="H18" s="205"/>
      <c r="I18" s="205"/>
      <c r="J18" s="205"/>
    </row>
    <row r="19" spans="1:10" s="108" customFormat="1">
      <c r="A19" s="71">
        <v>11</v>
      </c>
      <c r="B19" s="72" t="s">
        <v>140</v>
      </c>
      <c r="C19" s="205"/>
      <c r="D19" s="205"/>
      <c r="E19" s="205"/>
      <c r="F19" s="205"/>
      <c r="G19" s="205">
        <f t="shared" si="0"/>
        <v>0</v>
      </c>
      <c r="H19" s="205"/>
      <c r="I19" s="205"/>
      <c r="J19" s="205"/>
    </row>
    <row r="20" spans="1:10" s="108" customFormat="1">
      <c r="A20" s="71">
        <v>12</v>
      </c>
      <c r="B20" s="72" t="s">
        <v>141</v>
      </c>
      <c r="C20" s="205"/>
      <c r="D20" s="205"/>
      <c r="E20" s="205"/>
      <c r="F20" s="205"/>
      <c r="G20" s="205">
        <f t="shared" si="0"/>
        <v>0</v>
      </c>
      <c r="H20" s="205"/>
      <c r="I20" s="205"/>
      <c r="J20" s="205"/>
    </row>
    <row r="21" spans="1:10" s="108" customFormat="1">
      <c r="A21" s="71">
        <v>13</v>
      </c>
      <c r="B21" s="72" t="s">
        <v>142</v>
      </c>
      <c r="C21" s="205"/>
      <c r="D21" s="205"/>
      <c r="E21" s="205"/>
      <c r="F21" s="205"/>
      <c r="G21" s="205">
        <f t="shared" si="0"/>
        <v>0</v>
      </c>
      <c r="H21" s="205"/>
      <c r="I21" s="205"/>
      <c r="J21" s="205"/>
    </row>
    <row r="22" spans="1:10" customFormat="1" ht="13">
      <c r="A22" s="74">
        <v>14</v>
      </c>
      <c r="B22" s="75" t="s">
        <v>143</v>
      </c>
      <c r="C22" s="92">
        <f>SUM(C9:C21)</f>
        <v>0</v>
      </c>
      <c r="D22" s="92">
        <f t="shared" ref="D22:J22" si="1">SUM(D9:D21)</f>
        <v>0</v>
      </c>
      <c r="E22" s="92">
        <f t="shared" si="1"/>
        <v>0</v>
      </c>
      <c r="F22" s="92">
        <f t="shared" si="1"/>
        <v>0</v>
      </c>
      <c r="G22" s="92">
        <f t="shared" si="0"/>
        <v>0</v>
      </c>
      <c r="H22" s="92">
        <f t="shared" si="1"/>
        <v>0</v>
      </c>
      <c r="I22" s="92">
        <f t="shared" si="1"/>
        <v>0</v>
      </c>
      <c r="J22" s="92">
        <f t="shared" si="1"/>
        <v>0</v>
      </c>
    </row>
    <row r="24" spans="1:10">
      <c r="A24" s="321" t="s">
        <v>144</v>
      </c>
      <c r="B24" s="321"/>
      <c r="C24" s="321"/>
      <c r="D24" s="321"/>
      <c r="E24" s="321"/>
    </row>
  </sheetData>
  <mergeCells count="9">
    <mergeCell ref="A24:E24"/>
    <mergeCell ref="J7:J8"/>
    <mergeCell ref="D7:D8"/>
    <mergeCell ref="C7:C8"/>
    <mergeCell ref="I7:I8"/>
    <mergeCell ref="H7:H8"/>
    <mergeCell ref="G7:G8"/>
    <mergeCell ref="F7:F8"/>
    <mergeCell ref="E7:E8"/>
  </mergeCells>
  <printOptions horizontalCentered="1"/>
  <pageMargins left="0.39370078740157483" right="0.39370078740157483" top="0.59055118110236227" bottom="0.39370078740157483" header="0.39370078740157483" footer="0.39370078740157483"/>
  <pageSetup paperSize="5" scale="56" orientation="landscape" r:id="rId1"/>
  <headerFooter alignWithMargins="0"/>
  <customProperties>
    <customPr name="Sheet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E44"/>
  <sheetViews>
    <sheetView zoomScale="70" zoomScaleNormal="70" workbookViewId="0"/>
  </sheetViews>
  <sheetFormatPr defaultColWidth="10.69921875" defaultRowHeight="14"/>
  <cols>
    <col min="1" max="1" width="5.5" style="110" customWidth="1"/>
    <col min="2" max="2" width="57.69921875" style="110" customWidth="1"/>
    <col min="3" max="5" width="17" style="115" customWidth="1"/>
    <col min="6" max="16384" width="10.69921875" style="110"/>
  </cols>
  <sheetData>
    <row r="1" spans="1:5" s="43" customFormat="1" ht="23">
      <c r="A1" s="271" t="str">
        <f>'Cover Page'!$A$13</f>
        <v>Company Name</v>
      </c>
    </row>
    <row r="2" spans="1:5" customFormat="1" ht="13"/>
    <row r="3" spans="1:5" s="43" customFormat="1">
      <c r="A3" s="32" t="str">
        <f>'Cover Page'!$H$11</f>
        <v>FOR THE QUARTER ENDED</v>
      </c>
      <c r="C3" s="272" t="str">
        <f>'Cover Page'!H$13</f>
        <v>March 31</v>
      </c>
      <c r="D3" s="270">
        <f>'Cover Page'!I$13</f>
        <v>2023</v>
      </c>
    </row>
    <row r="4" spans="1:5" s="43" customFormat="1"/>
    <row r="5" spans="1:5" s="60" customFormat="1" ht="32.5">
      <c r="A5" s="61" t="s">
        <v>145</v>
      </c>
    </row>
    <row r="6" spans="1:5" customFormat="1" ht="13"/>
    <row r="7" spans="1:5">
      <c r="A7" s="295" t="s">
        <v>34</v>
      </c>
      <c r="B7" s="296"/>
      <c r="C7" s="324" t="s">
        <v>146</v>
      </c>
      <c r="D7" s="325"/>
      <c r="E7" s="109" t="s">
        <v>147</v>
      </c>
    </row>
    <row r="8" spans="1:5">
      <c r="A8" s="326" t="s">
        <v>148</v>
      </c>
      <c r="B8" s="327"/>
      <c r="C8" s="297" t="s">
        <v>149</v>
      </c>
      <c r="D8" s="298" t="s">
        <v>150</v>
      </c>
      <c r="E8" s="298" t="s">
        <v>150</v>
      </c>
    </row>
    <row r="9" spans="1:5" ht="15.5">
      <c r="A9" s="99"/>
      <c r="B9" s="111" t="s">
        <v>151</v>
      </c>
      <c r="C9" s="94"/>
      <c r="D9" s="293"/>
      <c r="E9" s="293"/>
    </row>
    <row r="10" spans="1:5">
      <c r="A10" s="71"/>
      <c r="B10" s="171" t="s">
        <v>152</v>
      </c>
      <c r="C10" s="206"/>
      <c r="D10" s="205"/>
      <c r="E10" s="205"/>
    </row>
    <row r="11" spans="1:5" ht="14.5" customHeight="1">
      <c r="A11" s="71"/>
      <c r="B11" s="171" t="s">
        <v>153</v>
      </c>
      <c r="C11" s="206"/>
      <c r="D11" s="205"/>
      <c r="E11" s="205"/>
    </row>
    <row r="12" spans="1:5">
      <c r="A12" s="71"/>
      <c r="B12" s="171" t="s">
        <v>153</v>
      </c>
      <c r="C12" s="206"/>
      <c r="D12" s="205"/>
      <c r="E12" s="205"/>
    </row>
    <row r="13" spans="1:5">
      <c r="A13" s="71"/>
      <c r="B13" s="171" t="s">
        <v>153</v>
      </c>
      <c r="C13" s="206"/>
      <c r="D13" s="205"/>
      <c r="E13" s="205"/>
    </row>
    <row r="14" spans="1:5">
      <c r="A14" s="71"/>
      <c r="B14" s="171" t="s">
        <v>153</v>
      </c>
      <c r="C14" s="206"/>
      <c r="D14" s="205"/>
      <c r="E14" s="205"/>
    </row>
    <row r="15" spans="1:5">
      <c r="A15" s="100">
        <v>1</v>
      </c>
      <c r="B15" s="172" t="s">
        <v>154</v>
      </c>
      <c r="C15" s="113"/>
      <c r="D15" s="96"/>
      <c r="E15" s="96"/>
    </row>
    <row r="16" spans="1:5">
      <c r="A16" s="71"/>
      <c r="B16" s="171" t="s">
        <v>155</v>
      </c>
      <c r="C16" s="206"/>
      <c r="D16" s="205"/>
      <c r="E16" s="205"/>
    </row>
    <row r="17" spans="1:5">
      <c r="A17" s="71"/>
      <c r="B17" s="171" t="s">
        <v>153</v>
      </c>
      <c r="C17" s="206"/>
      <c r="D17" s="205"/>
      <c r="E17" s="205"/>
    </row>
    <row r="18" spans="1:5">
      <c r="A18" s="71"/>
      <c r="B18" s="171" t="s">
        <v>153</v>
      </c>
      <c r="C18" s="206"/>
      <c r="D18" s="205"/>
      <c r="E18" s="205"/>
    </row>
    <row r="19" spans="1:5">
      <c r="A19" s="71"/>
      <c r="B19" s="171" t="s">
        <v>153</v>
      </c>
      <c r="C19" s="206"/>
      <c r="D19" s="205"/>
      <c r="E19" s="205"/>
    </row>
    <row r="20" spans="1:5">
      <c r="A20" s="71"/>
      <c r="B20" s="171" t="s">
        <v>153</v>
      </c>
      <c r="C20" s="206"/>
      <c r="D20" s="205"/>
      <c r="E20" s="205"/>
    </row>
    <row r="21" spans="1:5">
      <c r="A21" s="100">
        <v>2</v>
      </c>
      <c r="B21" s="172" t="s">
        <v>156</v>
      </c>
      <c r="C21" s="113"/>
      <c r="D21" s="96"/>
      <c r="E21" s="96"/>
    </row>
    <row r="22" spans="1:5">
      <c r="A22" s="100">
        <v>3</v>
      </c>
      <c r="B22" s="112" t="s">
        <v>157</v>
      </c>
      <c r="C22" s="113"/>
      <c r="D22" s="96"/>
      <c r="E22" s="96"/>
    </row>
    <row r="23" spans="1:5">
      <c r="A23" s="71"/>
      <c r="B23" s="173" t="s">
        <v>158</v>
      </c>
      <c r="C23" s="206"/>
      <c r="D23" s="205"/>
      <c r="E23" s="205"/>
    </row>
    <row r="24" spans="1:5">
      <c r="A24" s="71"/>
      <c r="B24" s="171" t="s">
        <v>152</v>
      </c>
      <c r="C24" s="206"/>
      <c r="D24" s="205"/>
      <c r="E24" s="205"/>
    </row>
    <row r="25" spans="1:5">
      <c r="A25" s="71"/>
      <c r="B25" s="171" t="s">
        <v>159</v>
      </c>
      <c r="C25" s="206"/>
      <c r="D25" s="205"/>
      <c r="E25" s="205"/>
    </row>
    <row r="26" spans="1:5">
      <c r="A26" s="71"/>
      <c r="B26" s="171" t="s">
        <v>153</v>
      </c>
      <c r="C26" s="206"/>
      <c r="D26" s="205"/>
      <c r="E26" s="205"/>
    </row>
    <row r="27" spans="1:5">
      <c r="A27" s="71"/>
      <c r="B27" s="171" t="s">
        <v>153</v>
      </c>
      <c r="C27" s="206"/>
      <c r="D27" s="205"/>
      <c r="E27" s="205"/>
    </row>
    <row r="28" spans="1:5" ht="14.5" customHeight="1">
      <c r="A28" s="71"/>
      <c r="B28" s="171" t="s">
        <v>153</v>
      </c>
      <c r="C28" s="206"/>
      <c r="D28" s="205"/>
      <c r="E28" s="205"/>
    </row>
    <row r="29" spans="1:5">
      <c r="A29" s="71"/>
      <c r="B29" s="171" t="s">
        <v>153</v>
      </c>
      <c r="C29" s="206"/>
      <c r="D29" s="205"/>
      <c r="E29" s="205"/>
    </row>
    <row r="30" spans="1:5">
      <c r="A30" s="100">
        <v>4</v>
      </c>
      <c r="B30" s="172" t="s">
        <v>154</v>
      </c>
      <c r="C30" s="113"/>
      <c r="D30" s="96"/>
      <c r="E30" s="96"/>
    </row>
    <row r="31" spans="1:5">
      <c r="A31" s="71"/>
      <c r="B31" s="171" t="s">
        <v>155</v>
      </c>
      <c r="C31" s="206"/>
      <c r="D31" s="205"/>
      <c r="E31" s="205"/>
    </row>
    <row r="32" spans="1:5" ht="14.15" customHeight="1">
      <c r="A32" s="71"/>
      <c r="B32" s="171" t="s">
        <v>160</v>
      </c>
      <c r="C32" s="206"/>
      <c r="D32" s="205"/>
      <c r="E32" s="205"/>
    </row>
    <row r="33" spans="1:5">
      <c r="A33" s="71"/>
      <c r="B33" s="171" t="s">
        <v>153</v>
      </c>
      <c r="C33" s="206"/>
      <c r="D33" s="205"/>
      <c r="E33" s="205"/>
    </row>
    <row r="34" spans="1:5">
      <c r="A34" s="71"/>
      <c r="B34" s="171" t="s">
        <v>153</v>
      </c>
      <c r="C34" s="206"/>
      <c r="D34" s="205"/>
      <c r="E34" s="205"/>
    </row>
    <row r="35" spans="1:5">
      <c r="A35" s="71"/>
      <c r="B35" s="171" t="s">
        <v>153</v>
      </c>
      <c r="C35" s="206"/>
      <c r="D35" s="205"/>
      <c r="E35" s="205"/>
    </row>
    <row r="36" spans="1:5" ht="14.25" customHeight="1">
      <c r="A36" s="100">
        <v>5</v>
      </c>
      <c r="B36" s="172" t="s">
        <v>156</v>
      </c>
      <c r="C36" s="113"/>
      <c r="D36" s="96"/>
      <c r="E36" s="96"/>
    </row>
    <row r="37" spans="1:5">
      <c r="A37" s="74">
        <v>6</v>
      </c>
      <c r="B37" s="75" t="s">
        <v>161</v>
      </c>
      <c r="C37" s="114"/>
      <c r="D37" s="92"/>
      <c r="E37" s="92"/>
    </row>
    <row r="43" spans="1:5">
      <c r="E43" s="40"/>
    </row>
    <row r="44" spans="1:5">
      <c r="E44" s="116"/>
    </row>
  </sheetData>
  <mergeCells count="2">
    <mergeCell ref="C7:D7"/>
    <mergeCell ref="A8:B8"/>
  </mergeCells>
  <printOptions horizontalCentered="1"/>
  <pageMargins left="0.39370078740157483" right="0.39370078740157483" top="0.59055118110236227" bottom="0.39370078740157483" header="0.39370078740157483" footer="0.39370078740157483"/>
  <pageSetup paperSize="5" scale="91" orientation="portrait" horizontalDpi="300" verticalDpi="300" r:id="rId1"/>
  <headerFooter alignWithMargins="0"/>
  <customProperties>
    <customPr name="Sheet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A1:U33"/>
  <sheetViews>
    <sheetView zoomScale="70" zoomScaleNormal="70" workbookViewId="0"/>
  </sheetViews>
  <sheetFormatPr defaultColWidth="10.19921875" defaultRowHeight="12.5"/>
  <cols>
    <col min="1" max="1" width="4.296875" style="76" customWidth="1"/>
    <col min="2" max="2" width="51" style="77" customWidth="1"/>
    <col min="3" max="5" width="9.5" style="77" customWidth="1"/>
    <col min="6" max="6" width="12.69921875" style="77" customWidth="1"/>
    <col min="7" max="8" width="16.19921875" style="77" customWidth="1"/>
    <col min="9" max="10" width="14.69921875" style="77" customWidth="1"/>
    <col min="11" max="11" width="16.69921875" style="77" customWidth="1"/>
    <col min="12" max="12" width="16.5" style="77" customWidth="1"/>
    <col min="13" max="13" width="17.19921875" style="77" customWidth="1"/>
    <col min="14" max="17" width="14.69921875" style="77" customWidth="1"/>
    <col min="18" max="18" width="17.5" style="77" customWidth="1"/>
    <col min="19" max="19" width="17.19921875" style="77" customWidth="1"/>
    <col min="20" max="20" width="16.796875" style="77" customWidth="1"/>
    <col min="21" max="21" width="14.69921875" style="77" customWidth="1"/>
    <col min="22" max="16384" width="10.19921875" style="77"/>
  </cols>
  <sheetData>
    <row r="1" spans="1:21" s="43" customFormat="1" ht="23">
      <c r="A1" s="271" t="str">
        <f>'Cover Page'!$A$13</f>
        <v>Company Name</v>
      </c>
    </row>
    <row r="2" spans="1:21" customFormat="1" ht="13"/>
    <row r="3" spans="1:21" s="43" customFormat="1" ht="14">
      <c r="A3" s="32" t="str">
        <f>'Cover Page'!$H$11</f>
        <v>FOR THE QUARTER ENDED</v>
      </c>
      <c r="C3" s="272" t="str">
        <f>'Cover Page'!H$13</f>
        <v>March 31</v>
      </c>
      <c r="D3" s="270">
        <f>'Cover Page'!I$13</f>
        <v>2023</v>
      </c>
    </row>
    <row r="4" spans="1:21" s="43" customFormat="1" ht="14"/>
    <row r="5" spans="1:21" s="60" customFormat="1" ht="32.5">
      <c r="A5" s="61" t="s">
        <v>162</v>
      </c>
    </row>
    <row r="6" spans="1:21" customFormat="1" ht="13"/>
    <row r="7" spans="1:21" s="36" customFormat="1" ht="34.5" customHeight="1">
      <c r="A7" s="299"/>
      <c r="B7" s="296" t="s">
        <v>34</v>
      </c>
      <c r="C7" s="328" t="s">
        <v>163</v>
      </c>
      <c r="D7" s="328"/>
      <c r="E7" s="328"/>
      <c r="F7" s="329"/>
      <c r="G7" s="330" t="s">
        <v>164</v>
      </c>
      <c r="H7" s="332" t="s">
        <v>165</v>
      </c>
      <c r="I7" s="332" t="s">
        <v>166</v>
      </c>
      <c r="J7" s="332" t="s">
        <v>167</v>
      </c>
      <c r="K7" s="335" t="s">
        <v>168</v>
      </c>
      <c r="L7" s="336"/>
      <c r="M7" s="336"/>
      <c r="N7" s="337"/>
      <c r="O7" s="330" t="s">
        <v>169</v>
      </c>
      <c r="P7" s="338" t="s">
        <v>170</v>
      </c>
      <c r="Q7" s="339"/>
      <c r="R7" s="330" t="s">
        <v>171</v>
      </c>
      <c r="S7" s="334" t="s">
        <v>172</v>
      </c>
      <c r="T7" s="328"/>
      <c r="U7" s="329"/>
    </row>
    <row r="8" spans="1:21" s="67" customFormat="1" ht="84">
      <c r="A8" s="62"/>
      <c r="B8" s="63" t="s">
        <v>173</v>
      </c>
      <c r="C8" s="300" t="s">
        <v>174</v>
      </c>
      <c r="D8" s="291" t="s">
        <v>175</v>
      </c>
      <c r="E8" s="291" t="s">
        <v>176</v>
      </c>
      <c r="F8" s="291" t="s">
        <v>177</v>
      </c>
      <c r="G8" s="331"/>
      <c r="H8" s="333"/>
      <c r="I8" s="333"/>
      <c r="J8" s="333"/>
      <c r="K8" s="64" t="s">
        <v>178</v>
      </c>
      <c r="L8" s="65" t="s">
        <v>179</v>
      </c>
      <c r="M8" s="65" t="s">
        <v>180</v>
      </c>
      <c r="N8" s="65" t="s">
        <v>181</v>
      </c>
      <c r="O8" s="331"/>
      <c r="P8" s="66" t="s">
        <v>182</v>
      </c>
      <c r="Q8" s="66" t="s">
        <v>183</v>
      </c>
      <c r="R8" s="331"/>
      <c r="S8" s="291" t="s">
        <v>184</v>
      </c>
      <c r="T8" s="291" t="s">
        <v>185</v>
      </c>
      <c r="U8" s="291" t="s">
        <v>186</v>
      </c>
    </row>
    <row r="9" spans="1:21" s="36" customFormat="1" ht="14.25" customHeight="1">
      <c r="A9" s="68"/>
      <c r="B9" s="69" t="s">
        <v>187</v>
      </c>
      <c r="C9" s="179"/>
      <c r="D9" s="180"/>
      <c r="E9" s="58"/>
      <c r="F9" s="180"/>
      <c r="G9" s="58"/>
      <c r="H9" s="180"/>
      <c r="I9" s="58"/>
      <c r="J9" s="180"/>
      <c r="K9" s="58"/>
      <c r="L9" s="180"/>
      <c r="M9" s="58"/>
      <c r="N9" s="180"/>
      <c r="O9" s="58"/>
      <c r="P9" s="180"/>
      <c r="Q9" s="58"/>
      <c r="R9" s="180"/>
      <c r="S9" s="58"/>
      <c r="T9" s="180"/>
      <c r="U9" s="70"/>
    </row>
    <row r="10" spans="1:21" s="36" customFormat="1" ht="14.25" customHeight="1">
      <c r="A10" s="71"/>
      <c r="B10" s="72"/>
      <c r="C10" s="207"/>
      <c r="D10" s="207"/>
      <c r="E10" s="207"/>
      <c r="F10" s="207"/>
      <c r="G10" s="207"/>
      <c r="H10" s="207"/>
      <c r="I10" s="207"/>
      <c r="J10" s="207"/>
      <c r="K10" s="207"/>
      <c r="L10" s="207"/>
      <c r="M10" s="207"/>
      <c r="N10" s="207"/>
      <c r="O10" s="207"/>
      <c r="P10" s="207"/>
      <c r="Q10" s="207"/>
      <c r="R10" s="207"/>
      <c r="S10" s="207"/>
      <c r="T10" s="207"/>
      <c r="U10" s="205"/>
    </row>
    <row r="11" spans="1:21" s="36" customFormat="1" ht="14.25" customHeight="1">
      <c r="A11" s="71"/>
      <c r="B11" s="72"/>
      <c r="C11" s="207"/>
      <c r="D11" s="207"/>
      <c r="E11" s="207"/>
      <c r="F11" s="207"/>
      <c r="G11" s="207"/>
      <c r="H11" s="207"/>
      <c r="I11" s="207"/>
      <c r="J11" s="207"/>
      <c r="K11" s="207"/>
      <c r="L11" s="207"/>
      <c r="M11" s="207"/>
      <c r="N11" s="207"/>
      <c r="O11" s="207"/>
      <c r="P11" s="207"/>
      <c r="Q11" s="207"/>
      <c r="R11" s="207"/>
      <c r="S11" s="207"/>
      <c r="T11" s="207"/>
      <c r="U11" s="205"/>
    </row>
    <row r="12" spans="1:21" s="36" customFormat="1" ht="14.25" customHeight="1">
      <c r="A12" s="71"/>
      <c r="B12" s="72"/>
      <c r="C12" s="207"/>
      <c r="D12" s="207"/>
      <c r="E12" s="207"/>
      <c r="F12" s="207"/>
      <c r="G12" s="207"/>
      <c r="H12" s="207"/>
      <c r="I12" s="207"/>
      <c r="J12" s="207"/>
      <c r="K12" s="207"/>
      <c r="L12" s="207"/>
      <c r="M12" s="207"/>
      <c r="N12" s="207"/>
      <c r="O12" s="207"/>
      <c r="P12" s="207"/>
      <c r="Q12" s="207"/>
      <c r="R12" s="207"/>
      <c r="S12" s="207"/>
      <c r="T12" s="207"/>
      <c r="U12" s="205"/>
    </row>
    <row r="13" spans="1:21" s="36" customFormat="1" ht="14.25" customHeight="1">
      <c r="A13" s="71"/>
      <c r="B13" s="72"/>
      <c r="C13" s="207"/>
      <c r="D13" s="207"/>
      <c r="E13" s="207"/>
      <c r="F13" s="207"/>
      <c r="G13" s="207"/>
      <c r="H13" s="207"/>
      <c r="I13" s="207"/>
      <c r="J13" s="207"/>
      <c r="K13" s="207"/>
      <c r="L13" s="207"/>
      <c r="M13" s="207"/>
      <c r="N13" s="207"/>
      <c r="O13" s="207"/>
      <c r="P13" s="207"/>
      <c r="Q13" s="207"/>
      <c r="R13" s="207"/>
      <c r="S13" s="207"/>
      <c r="T13" s="207"/>
      <c r="U13" s="205"/>
    </row>
    <row r="14" spans="1:21" s="36" customFormat="1" ht="14.25" customHeight="1">
      <c r="A14" s="71"/>
      <c r="B14" s="73"/>
      <c r="C14" s="207"/>
      <c r="D14" s="207"/>
      <c r="E14" s="207"/>
      <c r="F14" s="207"/>
      <c r="G14" s="207"/>
      <c r="H14" s="207"/>
      <c r="I14" s="207"/>
      <c r="J14" s="207"/>
      <c r="K14" s="207"/>
      <c r="L14" s="207"/>
      <c r="M14" s="207"/>
      <c r="N14" s="207"/>
      <c r="O14" s="207"/>
      <c r="P14" s="207"/>
      <c r="Q14" s="207"/>
      <c r="R14" s="207"/>
      <c r="S14" s="207"/>
      <c r="T14" s="207"/>
      <c r="U14" s="205"/>
    </row>
    <row r="15" spans="1:21" s="36" customFormat="1" ht="14.25" customHeight="1">
      <c r="A15" s="71"/>
      <c r="B15" s="72"/>
      <c r="C15" s="207"/>
      <c r="D15" s="207"/>
      <c r="E15" s="207"/>
      <c r="F15" s="207"/>
      <c r="G15" s="207"/>
      <c r="H15" s="207"/>
      <c r="I15" s="207"/>
      <c r="J15" s="207"/>
      <c r="K15" s="207"/>
      <c r="L15" s="207"/>
      <c r="M15" s="207"/>
      <c r="N15" s="207"/>
      <c r="O15" s="207"/>
      <c r="P15" s="207"/>
      <c r="Q15" s="207"/>
      <c r="R15" s="207"/>
      <c r="S15" s="207"/>
      <c r="T15" s="207"/>
      <c r="U15" s="205"/>
    </row>
    <row r="16" spans="1:21" s="36" customFormat="1" ht="14.25" customHeight="1">
      <c r="A16" s="71">
        <v>1</v>
      </c>
      <c r="B16" s="72" t="s">
        <v>188</v>
      </c>
      <c r="C16" s="181"/>
      <c r="D16" s="182"/>
      <c r="E16" s="183"/>
      <c r="F16" s="182"/>
      <c r="G16" s="183"/>
      <c r="H16" s="182"/>
      <c r="I16" s="183"/>
      <c r="J16" s="182"/>
      <c r="K16" s="182"/>
      <c r="L16" s="182"/>
      <c r="M16" s="182"/>
      <c r="N16" s="182"/>
      <c r="O16" s="182"/>
      <c r="P16" s="182"/>
      <c r="Q16" s="182"/>
      <c r="R16" s="182"/>
      <c r="S16" s="182"/>
      <c r="T16" s="182"/>
      <c r="U16" s="182"/>
    </row>
    <row r="17" spans="1:21" s="36" customFormat="1" ht="14.25" customHeight="1">
      <c r="A17" s="71"/>
      <c r="B17" s="73" t="s">
        <v>189</v>
      </c>
      <c r="C17" s="184"/>
      <c r="D17" s="185"/>
      <c r="F17" s="185"/>
      <c r="H17" s="185"/>
      <c r="J17" s="185"/>
      <c r="L17" s="185"/>
      <c r="N17" s="185"/>
      <c r="P17" s="185"/>
      <c r="R17" s="185"/>
      <c r="T17" s="185"/>
      <c r="U17" s="186"/>
    </row>
    <row r="18" spans="1:21" s="36" customFormat="1" ht="14.25" customHeight="1">
      <c r="A18" s="71"/>
      <c r="B18" s="72"/>
      <c r="C18" s="207"/>
      <c r="D18" s="207"/>
      <c r="E18" s="207"/>
      <c r="F18" s="207"/>
      <c r="G18" s="207"/>
      <c r="H18" s="207"/>
      <c r="I18" s="207"/>
      <c r="J18" s="207"/>
      <c r="K18" s="207"/>
      <c r="L18" s="207"/>
      <c r="M18" s="207"/>
      <c r="N18" s="207"/>
      <c r="O18" s="207"/>
      <c r="P18" s="207"/>
      <c r="Q18" s="207"/>
      <c r="R18" s="207"/>
      <c r="S18" s="207"/>
      <c r="T18" s="207"/>
      <c r="U18" s="205"/>
    </row>
    <row r="19" spans="1:21" s="36" customFormat="1" ht="14.25" customHeight="1">
      <c r="A19" s="71"/>
      <c r="B19" s="72"/>
      <c r="C19" s="207"/>
      <c r="D19" s="207"/>
      <c r="E19" s="207"/>
      <c r="F19" s="207"/>
      <c r="G19" s="207"/>
      <c r="H19" s="207"/>
      <c r="I19" s="207"/>
      <c r="J19" s="207"/>
      <c r="K19" s="207"/>
      <c r="L19" s="207"/>
      <c r="M19" s="207"/>
      <c r="N19" s="207"/>
      <c r="O19" s="207"/>
      <c r="P19" s="207"/>
      <c r="Q19" s="207"/>
      <c r="R19" s="207"/>
      <c r="S19" s="207"/>
      <c r="T19" s="207"/>
      <c r="U19" s="205"/>
    </row>
    <row r="20" spans="1:21" s="36" customFormat="1" ht="14.25" customHeight="1">
      <c r="A20" s="71"/>
      <c r="B20" s="72"/>
      <c r="C20" s="207"/>
      <c r="D20" s="207"/>
      <c r="E20" s="207"/>
      <c r="F20" s="207"/>
      <c r="G20" s="207"/>
      <c r="H20" s="207"/>
      <c r="I20" s="207"/>
      <c r="J20" s="207"/>
      <c r="K20" s="207"/>
      <c r="L20" s="207"/>
      <c r="M20" s="207"/>
      <c r="N20" s="207"/>
      <c r="O20" s="207"/>
      <c r="P20" s="207"/>
      <c r="Q20" s="207"/>
      <c r="R20" s="207"/>
      <c r="S20" s="207"/>
      <c r="T20" s="207"/>
      <c r="U20" s="205"/>
    </row>
    <row r="21" spans="1:21" s="36" customFormat="1" ht="14.25" customHeight="1">
      <c r="A21" s="71"/>
      <c r="B21" s="72"/>
      <c r="C21" s="207"/>
      <c r="D21" s="207"/>
      <c r="E21" s="207"/>
      <c r="F21" s="207"/>
      <c r="G21" s="207"/>
      <c r="H21" s="207"/>
      <c r="I21" s="207"/>
      <c r="J21" s="207"/>
      <c r="K21" s="207"/>
      <c r="L21" s="207"/>
      <c r="M21" s="207"/>
      <c r="N21" s="207"/>
      <c r="O21" s="207"/>
      <c r="P21" s="207"/>
      <c r="Q21" s="207"/>
      <c r="R21" s="207"/>
      <c r="S21" s="207"/>
      <c r="T21" s="207"/>
      <c r="U21" s="205"/>
    </row>
    <row r="22" spans="1:21" s="36" customFormat="1" ht="14.25" customHeight="1">
      <c r="A22" s="71"/>
      <c r="B22" s="72"/>
      <c r="C22" s="207"/>
      <c r="D22" s="207"/>
      <c r="E22" s="207"/>
      <c r="F22" s="207"/>
      <c r="G22" s="207"/>
      <c r="H22" s="207"/>
      <c r="I22" s="207"/>
      <c r="J22" s="207"/>
      <c r="K22" s="207"/>
      <c r="L22" s="207"/>
      <c r="M22" s="207"/>
      <c r="N22" s="207"/>
      <c r="O22" s="207"/>
      <c r="P22" s="207"/>
      <c r="Q22" s="207"/>
      <c r="R22" s="207"/>
      <c r="S22" s="207"/>
      <c r="T22" s="207"/>
      <c r="U22" s="205"/>
    </row>
    <row r="23" spans="1:21" s="36" customFormat="1" ht="14.25" customHeight="1">
      <c r="A23" s="71">
        <v>2</v>
      </c>
      <c r="B23" s="72" t="s">
        <v>161</v>
      </c>
      <c r="C23" s="181"/>
      <c r="D23" s="182"/>
      <c r="E23" s="183"/>
      <c r="F23" s="182"/>
      <c r="G23" s="183"/>
      <c r="H23" s="182"/>
      <c r="I23" s="183"/>
      <c r="J23" s="182"/>
      <c r="K23" s="182"/>
      <c r="L23" s="182"/>
      <c r="M23" s="182"/>
      <c r="N23" s="182"/>
      <c r="O23" s="182"/>
      <c r="P23" s="182"/>
      <c r="Q23" s="182"/>
      <c r="R23" s="182"/>
      <c r="S23" s="182"/>
      <c r="T23" s="182"/>
      <c r="U23" s="182"/>
    </row>
    <row r="24" spans="1:21" s="36" customFormat="1" ht="14.25" customHeight="1">
      <c r="A24" s="74">
        <v>3</v>
      </c>
      <c r="B24" s="75" t="s">
        <v>190</v>
      </c>
      <c r="C24" s="187"/>
      <c r="D24" s="188"/>
      <c r="E24" s="189"/>
      <c r="F24" s="188"/>
      <c r="G24" s="189"/>
      <c r="H24" s="188"/>
      <c r="I24" s="189"/>
      <c r="J24" s="188"/>
      <c r="K24" s="188"/>
      <c r="L24" s="188"/>
      <c r="M24" s="188"/>
      <c r="N24" s="188"/>
      <c r="O24" s="188"/>
      <c r="P24" s="188"/>
      <c r="Q24" s="188"/>
      <c r="R24" s="188"/>
      <c r="S24" s="188"/>
      <c r="T24" s="188"/>
      <c r="U24" s="188"/>
    </row>
    <row r="25" spans="1:21" ht="14.25" customHeight="1"/>
    <row r="26" spans="1:21" ht="14.25" customHeight="1"/>
    <row r="27" spans="1:21" ht="14.25" customHeight="1">
      <c r="A27" s="78" t="s">
        <v>191</v>
      </c>
    </row>
    <row r="28" spans="1:21" ht="14.25" customHeight="1"/>
    <row r="29" spans="1:21" ht="14.25" customHeight="1"/>
    <row r="30" spans="1:21" ht="14.25" customHeight="1"/>
    <row r="31" spans="1:21" ht="14.25" customHeight="1"/>
    <row r="32" spans="1:21" ht="14.25" customHeight="1"/>
    <row r="33" ht="14.25" customHeight="1"/>
  </sheetData>
  <mergeCells count="10">
    <mergeCell ref="C7:F7"/>
    <mergeCell ref="G7:G8"/>
    <mergeCell ref="H7:H8"/>
    <mergeCell ref="R7:R8"/>
    <mergeCell ref="S7:U7"/>
    <mergeCell ref="I7:I8"/>
    <mergeCell ref="J7:J8"/>
    <mergeCell ref="K7:N7"/>
    <mergeCell ref="O7:O8"/>
    <mergeCell ref="P7:Q7"/>
  </mergeCells>
  <printOptions horizontalCentered="1" verticalCentered="1"/>
  <pageMargins left="0.39370078740157483" right="0.39370078740157483" top="0.59055118110236227" bottom="0.39370078740157483" header="0.31496062992125984" footer="0.31496062992125984"/>
  <pageSetup paperSize="5" scale="43" orientation="landscape" r:id="rId1"/>
  <customProperties>
    <customPr name="Sheet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F1B4D498DBF93542B63ED7EC2046402E" ma:contentTypeVersion="5" ma:contentTypeDescription="Create a new document." ma:contentTypeScope="" ma:versionID="34662e82dc9e4d2688ded9c8a68dafc6">
  <xsd:schema xmlns:xsd="http://www.w3.org/2001/XMLSchema" xmlns:xs="http://www.w3.org/2001/XMLSchema" xmlns:p="http://schemas.microsoft.com/office/2006/metadata/properties" xmlns:ns2="8b4a0454-9334-4d95-bcd2-892cc1c6e8d6" targetNamespace="http://schemas.microsoft.com/office/2006/metadata/properties" ma:root="true" ma:fieldsID="c00737aa32ae19959d9017ae8442146c" ns2:_="">
    <xsd:import namespace="8b4a0454-9334-4d95-bcd2-892cc1c6e8d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4a0454-9334-4d95-bcd2-892cc1c6e8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3112FE8-DF7A-4104-99FB-3B72B54B6D28}">
  <ds:schemaRefs>
    <ds:schemaRef ds:uri="http://schemas.microsoft.com/sharepoint/v3/contenttype/forms"/>
  </ds:schemaRefs>
</ds:datastoreItem>
</file>

<file path=customXml/itemProps2.xml><?xml version="1.0" encoding="utf-8"?>
<ds:datastoreItem xmlns:ds="http://schemas.openxmlformats.org/officeDocument/2006/customXml" ds:itemID="{C4E39D37-AD10-4314-B43A-8630DC6C37E3}"/>
</file>

<file path=customXml/itemProps3.xml><?xml version="1.0" encoding="utf-8"?>
<ds:datastoreItem xmlns:ds="http://schemas.openxmlformats.org/officeDocument/2006/customXml" ds:itemID="{D7BFF91E-5EEC-4201-8C26-F9023FA08233}">
  <ds:schemaRefs>
    <ds:schemaRef ds:uri="http://schemas.microsoft.com/office/2006/metadata/properties"/>
    <ds:schemaRef ds:uri="http://schemas.microsoft.com/office/infopath/2007/PartnerControls"/>
    <ds:schemaRef ds:uri="c30a3b10-cdd2-42aa-8b8b-588a8b7a8398"/>
    <ds:schemaRef ds:uri="0c22408d-8879-44b8-b7a9-19334522eea0"/>
  </ds:schemaRefs>
</ds:datastoreItem>
</file>

<file path=customXml/itemProps4.xml><?xml version="1.0" encoding="utf-8"?>
<ds:datastoreItem xmlns:ds="http://schemas.openxmlformats.org/officeDocument/2006/customXml" ds:itemID="{2189F922-15D4-45BA-95E3-2D56197FE5D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18</vt:i4>
      </vt:variant>
    </vt:vector>
  </HeadingPairs>
  <TitlesOfParts>
    <vt:vector size="18" baseType="lpstr">
      <vt:lpstr>Cover Page</vt:lpstr>
      <vt:lpstr>ToC</vt:lpstr>
      <vt:lpstr>Form-Assets General</vt:lpstr>
      <vt:lpstr>Form-Liabilities &amp; Eq General</vt:lpstr>
      <vt:lpstr>Form-Statement of P&amp;L General</vt:lpstr>
      <vt:lpstr>Notes to The Financial Stat.</vt:lpstr>
      <vt:lpstr>Summary of Investments</vt:lpstr>
      <vt:lpstr>Receivable From Payable To</vt:lpstr>
      <vt:lpstr>Reinsurance Cont Held Summary</vt:lpstr>
      <vt:lpstr>General Statement of Equity</vt:lpstr>
      <vt:lpstr>Insurance and Reinsurance</vt:lpstr>
      <vt:lpstr>Insurance Service Result</vt:lpstr>
      <vt:lpstr>Investment Return</vt:lpstr>
      <vt:lpstr>Ins Serv &amp; Other Operating exp</vt:lpstr>
      <vt:lpstr>General Premium Tax Report Form</vt:lpstr>
      <vt:lpstr>Other Information</vt:lpstr>
      <vt:lpstr>EWT Ratios</vt:lpstr>
      <vt:lpstr>Error Validation Page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2023_PC2_PnC Supervisory Quarterly Return_Clean version_IFRS17_e</dc:title>
  <dc:subject/>
  <dc:creator>FADM</dc:creator>
  <cp:keywords/>
  <dc:description/>
  <cp:lastModifiedBy>Sekayi Campbell</cp:lastModifiedBy>
  <cp:revision/>
  <dcterms:created xsi:type="dcterms:W3CDTF">2000-11-24T14:40:04Z</dcterms:created>
  <dcterms:modified xsi:type="dcterms:W3CDTF">2023-07-07T19:50:52Z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0x010100F1B4D498DBF93542B63ED7EC2046402E</vt:lpwstr>
  </property>
  <property fmtid="{D5CDD505-2E9C-101B-9397-08002B2CF9AE}" pid="3" name="_dlc_DocIdItemGuid">
    <vt:lpwstr>6fd175ac-edfe-4597-b4e4-af0b6b12deda</vt:lpwstr>
  </property>
  <property fmtid="{D5CDD505-2E9C-101B-9397-08002B2CF9AE}" pid="4" name="URL">
    <vt:lpwstr/>
  </property>
  <property fmtid="{D5CDD505-2E9C-101B-9397-08002B2CF9AE}" pid="5" name="xd_ProgID">
    <vt:lpwstr/>
  </property>
  <property fmtid="{D5CDD505-2E9C-101B-9397-08002B2CF9AE}" pid="6" name="TemplateUrl">
    <vt:lpwstr/>
  </property>
  <property fmtid="{D5CDD505-2E9C-101B-9397-08002B2CF9AE}" pid="7" name="{DFC8691F-2432-4741-B780-3CAE3235A612}">
    <vt:lpwstr>&lt;?xml version="1.0" encoding="utf-16"?&gt;_x000d_
&lt;XmlFileSourceXmlGenerator xmlns:xsd="http://www.w3.org/2001/XMLSchema" xmlns:xsi="http://www.w3.org/2001/XMLSchema-instance"&gt;_x000d_
  &lt;SourceInfoStoreType&gt;LiveLink&lt;/SourceInfoStoreType&gt;_x000d_
  &lt;Url&gt;D:\TDX13A\March31BAA\Liv</vt:lpwstr>
  </property>
  <property fmtid="{D5CDD505-2E9C-101B-9397-08002B2CF9AE}" pid="8" name="OsfiBusinessProcess">
    <vt:lpwstr>137</vt:lpwstr>
  </property>
  <property fmtid="{D5CDD505-2E9C-101B-9397-08002B2CF9AE}" pid="9" name="OsfiFIInformationSystem">
    <vt:lpwstr>1028;#Regulatory Returns System (RRS)|6aa423d8-75f5-4e3d-9be9-a0233e2ca8da</vt:lpwstr>
  </property>
  <property fmtid="{D5CDD505-2E9C-101B-9397-08002B2CF9AE}" pid="10" name="OsfiPAA">
    <vt:lpwstr>2</vt:lpwstr>
  </property>
  <property fmtid="{D5CDD505-2E9C-101B-9397-08002B2CF9AE}" pid="11" name="OsfiFunction">
    <vt:lpwstr>3</vt:lpwstr>
  </property>
  <property fmtid="{D5CDD505-2E9C-101B-9397-08002B2CF9AE}" pid="12" name="OsfiSubFunction">
    <vt:lpwstr>24</vt:lpwstr>
  </property>
  <property fmtid="{D5CDD505-2E9C-101B-9397-08002B2CF9AE}" pid="13" name="OsfiFiscalPeriod">
    <vt:lpwstr/>
  </property>
  <property fmtid="{D5CDD505-2E9C-101B-9397-08002B2CF9AE}" pid="14" name="OsfiMeetingDate">
    <vt:filetime>2017-04-21T12:22:51Z</vt:filetime>
  </property>
  <property fmtid="{D5CDD505-2E9C-101B-9397-08002B2CF9AE}" pid="15" name="p213ed7f1c384e76b1e6db419627f072">
    <vt:lpwstr/>
  </property>
  <property fmtid="{D5CDD505-2E9C-101B-9397-08002B2CF9AE}" pid="16" name="OsfiCostCentre">
    <vt:lpwstr>1048</vt:lpwstr>
  </property>
  <property fmtid="{D5CDD505-2E9C-101B-9397-08002B2CF9AE}" pid="17" name="b68f0f40a9244f46b7ca0f5019c2a784">
    <vt:lpwstr>1.1.2 Regulation and Guidance|8aba70de-c32e-44b3-b2d7-271b49c214a9</vt:lpwstr>
  </property>
  <property fmtid="{D5CDD505-2E9C-101B-9397-08002B2CF9AE}" pid="18" name="OsfiIndustryType">
    <vt:lpwstr>31;#Insurance|30635973-e9d2-43e2-a5d4-ee38d3a9f4ad</vt:lpwstr>
  </property>
  <property fmtid="{D5CDD505-2E9C-101B-9397-08002B2CF9AE}" pid="19" name="OsfiSecondaryRegulations">
    <vt:lpwstr/>
  </property>
  <property fmtid="{D5CDD505-2E9C-101B-9397-08002B2CF9AE}" pid="20" name="OsfiSecondaryOSFIGuidance">
    <vt:lpwstr>1137;#Instructions Guides:Manual of Reporting Forms and Instructions - P＆C|8af3a754-02dc-4584-9cd0-af9adc475b38</vt:lpwstr>
  </property>
  <property fmtid="{D5CDD505-2E9C-101B-9397-08002B2CF9AE}" pid="21" name="OsfiGuidanceCategory">
    <vt:lpwstr>952</vt:lpwstr>
  </property>
  <property fmtid="{D5CDD505-2E9C-101B-9397-08002B2CF9AE}" pid="22" name="OsfiInstrumentType">
    <vt:lpwstr>687</vt:lpwstr>
  </property>
  <property fmtid="{D5CDD505-2E9C-101B-9397-08002B2CF9AE}" pid="23" name="OsfiReturnType">
    <vt:lpwstr>1046</vt:lpwstr>
  </property>
  <property fmtid="{D5CDD505-2E9C-101B-9397-08002B2CF9AE}" pid="24" name="OsfiSecondaryActsandSections">
    <vt:lpwstr/>
  </property>
  <property fmtid="{D5CDD505-2E9C-101B-9397-08002B2CF9AE}" pid="25" name="OsfiFIExternalOrganization">
    <vt:lpwstr/>
  </property>
  <property fmtid="{D5CDD505-2E9C-101B-9397-08002B2CF9AE}" pid="26" name="OsfiSubProgram">
    <vt:lpwstr>19</vt:lpwstr>
  </property>
  <property fmtid="{D5CDD505-2E9C-101B-9397-08002B2CF9AE}" pid="27" name="OsfiFITopics">
    <vt:lpwstr>1983;#Insurance Contracts|6152141a-af88-47ee-891d-8246bd86b303;#1982;#IFRS 17 Insurance Contracts Implementation|3ab77751-de5e-408a-bc28-1d5cc441e15c</vt:lpwstr>
  </property>
  <property fmtid="{D5CDD505-2E9C-101B-9397-08002B2CF9AE}" pid="28" name="OsfiFIName">
    <vt:lpwstr/>
  </property>
  <property fmtid="{D5CDD505-2E9C-101B-9397-08002B2CF9AE}" pid="29" name="OsfiOSFIBusinessGroup">
    <vt:lpwstr/>
  </property>
  <property fmtid="{D5CDD505-2E9C-101B-9397-08002B2CF9AE}" pid="30" name="OsfiFIStandards">
    <vt:lpwstr>1142</vt:lpwstr>
  </property>
  <property fmtid="{D5CDD505-2E9C-101B-9397-08002B2CF9AE}" pid="31" name="_docset_NoMedatataSyncRequired">
    <vt:lpwstr>False</vt:lpwstr>
  </property>
  <property fmtid="{D5CDD505-2E9C-101B-9397-08002B2CF9AE}" pid="32" name="OsfiPrimaryActandSection">
    <vt:lpwstr>259</vt:lpwstr>
  </property>
  <property fmtid="{D5CDD505-2E9C-101B-9397-08002B2CF9AE}" pid="33" name="OsfiRegulations">
    <vt:lpwstr/>
  </property>
  <property fmtid="{D5CDD505-2E9C-101B-9397-08002B2CF9AE}" pid="34" name="OsfiOSFIGuidance">
    <vt:lpwstr>1136</vt:lpwstr>
  </property>
  <property fmtid="{D5CDD505-2E9C-101B-9397-08002B2CF9AE}" pid="35" name="Order">
    <vt:r8>1866300</vt:r8>
  </property>
  <property fmtid="{D5CDD505-2E9C-101B-9397-08002B2CF9AE}" pid="36" name="xd_Signature">
    <vt:bool>false</vt:bool>
  </property>
  <property fmtid="{D5CDD505-2E9C-101B-9397-08002B2CF9AE}" pid="37" name="VariationsItemGroupID">
    <vt:lpwstr/>
  </property>
  <property fmtid="{D5CDD505-2E9C-101B-9397-08002B2CF9AE}" pid="38" name="MSIP_Label_0e712cef-7f2e-4ff6-bc72-fc5d119f50a1_Enabled">
    <vt:lpwstr>true</vt:lpwstr>
  </property>
  <property fmtid="{D5CDD505-2E9C-101B-9397-08002B2CF9AE}" pid="39" name="MSIP_Label_0e712cef-7f2e-4ff6-bc72-fc5d119f50a1_SetDate">
    <vt:lpwstr>2022-12-19T19:29:54Z</vt:lpwstr>
  </property>
  <property fmtid="{D5CDD505-2E9C-101B-9397-08002B2CF9AE}" pid="40" name="MSIP_Label_0e712cef-7f2e-4ff6-bc72-fc5d119f50a1_Method">
    <vt:lpwstr>Standard</vt:lpwstr>
  </property>
  <property fmtid="{D5CDD505-2E9C-101B-9397-08002B2CF9AE}" pid="41" name="MSIP_Label_0e712cef-7f2e-4ff6-bc72-fc5d119f50a1_Name">
    <vt:lpwstr>Company Confidential</vt:lpwstr>
  </property>
  <property fmtid="{D5CDD505-2E9C-101B-9397-08002B2CF9AE}" pid="42" name="MSIP_Label_0e712cef-7f2e-4ff6-bc72-fc5d119f50a1_SiteId">
    <vt:lpwstr>7565b51c-5e87-48eb-bc80-252b20bc1ade</vt:lpwstr>
  </property>
  <property fmtid="{D5CDD505-2E9C-101B-9397-08002B2CF9AE}" pid="43" name="MSIP_Label_0e712cef-7f2e-4ff6-bc72-fc5d119f50a1_ActionId">
    <vt:lpwstr>34b46d0f-a8fb-46ca-8f45-cd9a60fbd6cf</vt:lpwstr>
  </property>
  <property fmtid="{D5CDD505-2E9C-101B-9397-08002B2CF9AE}" pid="44" name="MSIP_Label_0e712cef-7f2e-4ff6-bc72-fc5d119f50a1_ContentBits">
    <vt:lpwstr>0</vt:lpwstr>
  </property>
  <property fmtid="{D5CDD505-2E9C-101B-9397-08002B2CF9AE}" pid="45" name="MediaServiceImageTags">
    <vt:lpwstr/>
  </property>
</Properties>
</file>